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HumanResourcesManagement\Files\FOIL  Requests\FOIL Requests 2025\Evergreen-Muckrock\"/>
    </mc:Choice>
  </mc:AlternateContent>
  <xr:revisionPtr revIDLastSave="0" documentId="8_{0AF9248C-1C55-4B9B-89D5-11DE67BC7C98}" xr6:coauthVersionLast="36" xr6:coauthVersionMax="36" xr10:uidLastSave="{00000000-0000-0000-0000-000000000000}"/>
  <bookViews>
    <workbookView xWindow="360" yWindow="15" windowWidth="11340" windowHeight="6540" tabRatio="741" firstSheet="3" activeTab="7" xr2:uid="{00000000-000D-0000-FFFF-FFFF00000000}"/>
  </bookViews>
  <sheets>
    <sheet name="CSEA Banner Rates 2018" sheetId="21" r:id="rId1"/>
    <sheet name="CSEA BANNER RATES 2019" sheetId="22" r:id="rId2"/>
    <sheet name="CSEA BANNER RATES 2020" sheetId="23" r:id="rId3"/>
    <sheet name="CSEA BANNER RATES 2021" sheetId="24" r:id="rId4"/>
    <sheet name="CSEA BANNER RATES 2022" sheetId="25" r:id="rId5"/>
    <sheet name="2023 CSEA BANNER RATES" sheetId="26" r:id="rId6"/>
    <sheet name="2024 CSEA BANNER RATES" sheetId="27" r:id="rId7"/>
    <sheet name="2025 CSEA BANNER RATES" sheetId="28" r:id="rId8"/>
  </sheets>
  <calcPr calcId="191029" fullPrecision="0"/>
</workbook>
</file>

<file path=xl/calcChain.xml><?xml version="1.0" encoding="utf-8"?>
<calcChain xmlns="http://schemas.openxmlformats.org/spreadsheetml/2006/main">
  <c r="B68" i="28" l="1"/>
  <c r="B60" i="28"/>
  <c r="B51" i="28"/>
  <c r="B43" i="28"/>
  <c r="H35" i="28"/>
  <c r="I35" i="28" s="1"/>
  <c r="J35" i="28" s="1"/>
  <c r="H34" i="28"/>
  <c r="H72" i="28" s="1"/>
  <c r="I72" i="28" s="1"/>
  <c r="J72" i="28" s="1"/>
  <c r="D33" i="28"/>
  <c r="D32" i="28"/>
  <c r="E32" i="28" s="1"/>
  <c r="H31" i="28"/>
  <c r="I31" i="28" s="1"/>
  <c r="I69" i="28" s="1"/>
  <c r="E31" i="28"/>
  <c r="D31" i="28"/>
  <c r="D69" i="28" s="1"/>
  <c r="H27" i="28"/>
  <c r="H26" i="28"/>
  <c r="I26" i="28" s="1"/>
  <c r="J26" i="28" s="1"/>
  <c r="D25" i="28"/>
  <c r="E25" i="28" s="1"/>
  <c r="E63" i="28" s="1"/>
  <c r="E24" i="28"/>
  <c r="D24" i="28"/>
  <c r="D62" i="28" s="1"/>
  <c r="H23" i="28"/>
  <c r="D23" i="28"/>
  <c r="E23" i="28" s="1"/>
  <c r="H17" i="28"/>
  <c r="I17" i="28" s="1"/>
  <c r="I56" i="28" s="1"/>
  <c r="H16" i="28"/>
  <c r="H55" i="28" s="1"/>
  <c r="D15" i="28"/>
  <c r="D14" i="28"/>
  <c r="D53" i="28" s="1"/>
  <c r="H13" i="28"/>
  <c r="I13" i="28" s="1"/>
  <c r="I52" i="28" s="1"/>
  <c r="D13" i="28"/>
  <c r="D52" i="28" s="1"/>
  <c r="H9" i="28"/>
  <c r="H8" i="28"/>
  <c r="H47" i="28" s="1"/>
  <c r="D7" i="28"/>
  <c r="D46" i="28" s="1"/>
  <c r="E46" i="28" s="1"/>
  <c r="D6" i="28"/>
  <c r="E6" i="28" s="1"/>
  <c r="H5" i="28"/>
  <c r="I5" i="28" s="1"/>
  <c r="I44" i="28" s="1"/>
  <c r="D5" i="28"/>
  <c r="E13" i="28" l="1"/>
  <c r="J13" i="28"/>
  <c r="I16" i="28"/>
  <c r="H56" i="28"/>
  <c r="J56" i="28" s="1"/>
  <c r="H52" i="28"/>
  <c r="J52" i="28" s="1"/>
  <c r="E7" i="28"/>
  <c r="D45" i="28"/>
  <c r="I47" i="28"/>
  <c r="J47" i="28" s="1"/>
  <c r="H44" i="28"/>
  <c r="J44" i="28" s="1"/>
  <c r="I34" i="28"/>
  <c r="J34" i="28" s="1"/>
  <c r="H73" i="28"/>
  <c r="I73" i="28" s="1"/>
  <c r="J73" i="28" s="1"/>
  <c r="D63" i="28"/>
  <c r="F25" i="28"/>
  <c r="H64" i="28"/>
  <c r="I64" i="28" s="1"/>
  <c r="J64" i="28" s="1"/>
  <c r="F63" i="28"/>
  <c r="D61" i="28"/>
  <c r="H48" i="28"/>
  <c r="I9" i="28"/>
  <c r="J9" i="28" s="1"/>
  <c r="I55" i="28"/>
  <c r="J16" i="28"/>
  <c r="H61" i="28"/>
  <c r="I23" i="28"/>
  <c r="F31" i="28"/>
  <c r="E69" i="28"/>
  <c r="F69" i="28" s="1"/>
  <c r="E33" i="28"/>
  <c r="D71" i="28"/>
  <c r="J55" i="28"/>
  <c r="D44" i="28"/>
  <c r="F44" i="28" s="1"/>
  <c r="E5" i="28"/>
  <c r="E44" i="28" s="1"/>
  <c r="D54" i="28"/>
  <c r="E15" i="28"/>
  <c r="E54" i="28" s="1"/>
  <c r="J17" i="28"/>
  <c r="H65" i="28"/>
  <c r="I65" i="28" s="1"/>
  <c r="J65" i="28" s="1"/>
  <c r="I27" i="28"/>
  <c r="J27" i="28" s="1"/>
  <c r="J31" i="28"/>
  <c r="F46" i="28"/>
  <c r="E52" i="28"/>
  <c r="F52" i="28" s="1"/>
  <c r="F13" i="28"/>
  <c r="E62" i="28"/>
  <c r="F62" i="28" s="1"/>
  <c r="F24" i="28"/>
  <c r="J5" i="28"/>
  <c r="F23" i="28"/>
  <c r="E61" i="28"/>
  <c r="F61" i="28" s="1"/>
  <c r="F32" i="28"/>
  <c r="E70" i="28"/>
  <c r="E45" i="28"/>
  <c r="F45" i="28" s="1"/>
  <c r="D70" i="28"/>
  <c r="I8" i="28"/>
  <c r="J8" i="28" s="1"/>
  <c r="E14" i="28"/>
  <c r="E53" i="28" s="1"/>
  <c r="F53" i="28" s="1"/>
  <c r="I48" i="28"/>
  <c r="H69" i="28"/>
  <c r="J69" i="28" s="1"/>
  <c r="B68" i="27"/>
  <c r="B60" i="27"/>
  <c r="I65" i="27" s="1"/>
  <c r="J65" i="27" s="1"/>
  <c r="D52" i="27"/>
  <c r="B51" i="27"/>
  <c r="H44" i="27"/>
  <c r="B43" i="27"/>
  <c r="H35" i="27"/>
  <c r="I35" i="27" s="1"/>
  <c r="J35" i="27" s="1"/>
  <c r="H34" i="27"/>
  <c r="I34" i="27" s="1"/>
  <c r="J34" i="27" s="1"/>
  <c r="D33" i="27"/>
  <c r="D71" i="27" s="1"/>
  <c r="D32" i="27"/>
  <c r="E32" i="27" s="1"/>
  <c r="H31" i="27"/>
  <c r="I31" i="27" s="1"/>
  <c r="D31" i="27"/>
  <c r="E31" i="27" s="1"/>
  <c r="I27" i="27"/>
  <c r="J27" i="27" s="1"/>
  <c r="H27" i="27"/>
  <c r="H65" i="27" s="1"/>
  <c r="H26" i="27"/>
  <c r="H64" i="27" s="1"/>
  <c r="D25" i="27"/>
  <c r="E25" i="27" s="1"/>
  <c r="D24" i="27"/>
  <c r="E24" i="27" s="1"/>
  <c r="H23" i="27"/>
  <c r="H61" i="27" s="1"/>
  <c r="D23" i="27"/>
  <c r="D61" i="27" s="1"/>
  <c r="H17" i="27"/>
  <c r="H56" i="27" s="1"/>
  <c r="H16" i="27"/>
  <c r="I16" i="27" s="1"/>
  <c r="D15" i="27"/>
  <c r="D54" i="27" s="1"/>
  <c r="D14" i="27"/>
  <c r="E14" i="27" s="1"/>
  <c r="E53" i="27" s="1"/>
  <c r="H13" i="27"/>
  <c r="H52" i="27" s="1"/>
  <c r="D13" i="27"/>
  <c r="E13" i="27" s="1"/>
  <c r="I9" i="27"/>
  <c r="J9" i="27" s="1"/>
  <c r="H9" i="27"/>
  <c r="H48" i="27" s="1"/>
  <c r="H8" i="27"/>
  <c r="H47" i="27" s="1"/>
  <c r="D7" i="27"/>
  <c r="E7" i="27" s="1"/>
  <c r="D6" i="27"/>
  <c r="D45" i="27" s="1"/>
  <c r="H5" i="27"/>
  <c r="I5" i="27" s="1"/>
  <c r="D5" i="27"/>
  <c r="D44" i="27" s="1"/>
  <c r="F14" i="28" l="1"/>
  <c r="F70" i="28"/>
  <c r="F15" i="28"/>
  <c r="F54" i="28"/>
  <c r="J23" i="28"/>
  <c r="I61" i="28"/>
  <c r="J61" i="28" s="1"/>
  <c r="F33" i="28"/>
  <c r="E71" i="28"/>
  <c r="F71" i="28" s="1"/>
  <c r="J48" i="28"/>
  <c r="E33" i="27"/>
  <c r="E71" i="27" s="1"/>
  <c r="D63" i="27"/>
  <c r="D62" i="27"/>
  <c r="I64" i="27"/>
  <c r="J64" i="27" s="1"/>
  <c r="I23" i="27"/>
  <c r="I61" i="27" s="1"/>
  <c r="J61" i="27" s="1"/>
  <c r="E15" i="27"/>
  <c r="F15" i="27" s="1"/>
  <c r="H55" i="27"/>
  <c r="E5" i="27"/>
  <c r="E44" i="27" s="1"/>
  <c r="F44" i="27" s="1"/>
  <c r="J5" i="27"/>
  <c r="I44" i="27"/>
  <c r="J44" i="27" s="1"/>
  <c r="F24" i="27"/>
  <c r="E62" i="27"/>
  <c r="F62" i="27" s="1"/>
  <c r="F25" i="27"/>
  <c r="E63" i="27"/>
  <c r="F63" i="27" s="1"/>
  <c r="E69" i="27"/>
  <c r="F31" i="27"/>
  <c r="F71" i="27"/>
  <c r="F13" i="27"/>
  <c r="E52" i="27"/>
  <c r="F52" i="27" s="1"/>
  <c r="J31" i="27"/>
  <c r="I69" i="27"/>
  <c r="I55" i="27"/>
  <c r="J16" i="27"/>
  <c r="F32" i="27"/>
  <c r="E70" i="27"/>
  <c r="J48" i="27"/>
  <c r="J55" i="27"/>
  <c r="E45" i="27"/>
  <c r="F45" i="27" s="1"/>
  <c r="E6" i="27"/>
  <c r="F33" i="27"/>
  <c r="I48" i="27"/>
  <c r="H69" i="27"/>
  <c r="H73" i="27"/>
  <c r="I73" i="27" s="1"/>
  <c r="J73" i="27" s="1"/>
  <c r="I13" i="27"/>
  <c r="F14" i="27"/>
  <c r="I17" i="27"/>
  <c r="D46" i="27"/>
  <c r="I47" i="27"/>
  <c r="J47" i="27" s="1"/>
  <c r="D53" i="27"/>
  <c r="F53" i="27" s="1"/>
  <c r="E54" i="27"/>
  <c r="F54" i="27" s="1"/>
  <c r="D69" i="27"/>
  <c r="H72" i="27"/>
  <c r="I72" i="27" s="1"/>
  <c r="J72" i="27" s="1"/>
  <c r="D70" i="27"/>
  <c r="I8" i="27"/>
  <c r="J8" i="27" s="1"/>
  <c r="E23" i="27"/>
  <c r="I26" i="27"/>
  <c r="J26" i="27" s="1"/>
  <c r="B68" i="26"/>
  <c r="D62" i="26"/>
  <c r="B60" i="26"/>
  <c r="D52" i="26"/>
  <c r="B51" i="26"/>
  <c r="H44" i="26"/>
  <c r="B43" i="26"/>
  <c r="H35" i="26"/>
  <c r="I35" i="26" s="1"/>
  <c r="J35" i="26" s="1"/>
  <c r="H34" i="26"/>
  <c r="I34" i="26" s="1"/>
  <c r="J34" i="26" s="1"/>
  <c r="D33" i="26"/>
  <c r="D71" i="26" s="1"/>
  <c r="D32" i="26"/>
  <c r="D70" i="26" s="1"/>
  <c r="H31" i="26"/>
  <c r="I31" i="26" s="1"/>
  <c r="D31" i="26"/>
  <c r="E31" i="26" s="1"/>
  <c r="H27" i="26"/>
  <c r="H65" i="26" s="1"/>
  <c r="H26" i="26"/>
  <c r="H64" i="26" s="1"/>
  <c r="I64" i="26" s="1"/>
  <c r="J64" i="26" s="1"/>
  <c r="D25" i="26"/>
  <c r="E25" i="26" s="1"/>
  <c r="D24" i="26"/>
  <c r="E24" i="26" s="1"/>
  <c r="H23" i="26"/>
  <c r="H61" i="26" s="1"/>
  <c r="D23" i="26"/>
  <c r="D61" i="26" s="1"/>
  <c r="H17" i="26"/>
  <c r="H56" i="26" s="1"/>
  <c r="H16" i="26"/>
  <c r="I16" i="26" s="1"/>
  <c r="D15" i="26"/>
  <c r="D54" i="26" s="1"/>
  <c r="D14" i="26"/>
  <c r="E14" i="26" s="1"/>
  <c r="E53" i="26" s="1"/>
  <c r="H13" i="26"/>
  <c r="H52" i="26" s="1"/>
  <c r="D13" i="26"/>
  <c r="E13" i="26" s="1"/>
  <c r="I9" i="26"/>
  <c r="J9" i="26" s="1"/>
  <c r="H9" i="26"/>
  <c r="H48" i="26" s="1"/>
  <c r="H8" i="26"/>
  <c r="H47" i="26" s="1"/>
  <c r="D7" i="26"/>
  <c r="E7" i="26" s="1"/>
  <c r="D6" i="26"/>
  <c r="D45" i="26" s="1"/>
  <c r="H5" i="26"/>
  <c r="I5" i="26" s="1"/>
  <c r="D5" i="26"/>
  <c r="D44" i="26" s="1"/>
  <c r="J23" i="27" l="1"/>
  <c r="F23" i="27"/>
  <c r="E61" i="27"/>
  <c r="F61" i="27" s="1"/>
  <c r="J13" i="27"/>
  <c r="I52" i="27"/>
  <c r="J52" i="27" s="1"/>
  <c r="J17" i="27"/>
  <c r="I56" i="27"/>
  <c r="J56" i="27" s="1"/>
  <c r="F70" i="27"/>
  <c r="F69" i="27"/>
  <c r="E46" i="27"/>
  <c r="F46" i="27" s="1"/>
  <c r="J69" i="27"/>
  <c r="E33" i="26"/>
  <c r="F33" i="26" s="1"/>
  <c r="I23" i="26"/>
  <c r="I61" i="26" s="1"/>
  <c r="I27" i="26"/>
  <c r="J27" i="26" s="1"/>
  <c r="I65" i="26"/>
  <c r="J65" i="26" s="1"/>
  <c r="D63" i="26"/>
  <c r="E15" i="26"/>
  <c r="F15" i="26" s="1"/>
  <c r="H55" i="26"/>
  <c r="J55" i="26" s="1"/>
  <c r="E5" i="26"/>
  <c r="E44" i="26" s="1"/>
  <c r="F44" i="26" s="1"/>
  <c r="J5" i="26"/>
  <c r="I44" i="26"/>
  <c r="J44" i="26" s="1"/>
  <c r="E62" i="26"/>
  <c r="F62" i="26" s="1"/>
  <c r="F24" i="26"/>
  <c r="F25" i="26"/>
  <c r="E63" i="26"/>
  <c r="F63" i="26" s="1"/>
  <c r="E69" i="26"/>
  <c r="F31" i="26"/>
  <c r="F13" i="26"/>
  <c r="E52" i="26"/>
  <c r="F52" i="26" s="1"/>
  <c r="J31" i="26"/>
  <c r="I69" i="26"/>
  <c r="J69" i="26" s="1"/>
  <c r="I55" i="26"/>
  <c r="J16" i="26"/>
  <c r="J61" i="26"/>
  <c r="E45" i="26"/>
  <c r="F45" i="26" s="1"/>
  <c r="E71" i="26"/>
  <c r="F71" i="26" s="1"/>
  <c r="E23" i="26"/>
  <c r="I26" i="26"/>
  <c r="J26" i="26" s="1"/>
  <c r="E32" i="26"/>
  <c r="I48" i="26"/>
  <c r="J48" i="26" s="1"/>
  <c r="H69" i="26"/>
  <c r="H73" i="26"/>
  <c r="I13" i="26"/>
  <c r="F14" i="26"/>
  <c r="I17" i="26"/>
  <c r="D46" i="26"/>
  <c r="I47" i="26"/>
  <c r="J47" i="26" s="1"/>
  <c r="D53" i="26"/>
  <c r="F53" i="26" s="1"/>
  <c r="E54" i="26"/>
  <c r="F54" i="26" s="1"/>
  <c r="D69" i="26"/>
  <c r="H72" i="26"/>
  <c r="I72" i="26" s="1"/>
  <c r="J72" i="26" s="1"/>
  <c r="I73" i="26"/>
  <c r="J73" i="26" s="1"/>
  <c r="E6" i="26"/>
  <c r="I8" i="26"/>
  <c r="J8" i="26" s="1"/>
  <c r="B68" i="25"/>
  <c r="B60" i="25"/>
  <c r="B51" i="25"/>
  <c r="B43" i="25"/>
  <c r="H35" i="25"/>
  <c r="H73" i="25" s="1"/>
  <c r="H34" i="25"/>
  <c r="I34" i="25" s="1"/>
  <c r="J34" i="25" s="1"/>
  <c r="E33" i="25"/>
  <c r="F33" i="25" s="1"/>
  <c r="D33" i="25"/>
  <c r="D71" i="25" s="1"/>
  <c r="D32" i="25"/>
  <c r="E32" i="25" s="1"/>
  <c r="H31" i="25"/>
  <c r="H69" i="25" s="1"/>
  <c r="D31" i="25"/>
  <c r="E31" i="25" s="1"/>
  <c r="I27" i="25"/>
  <c r="J27" i="25" s="1"/>
  <c r="H27" i="25"/>
  <c r="H65" i="25" s="1"/>
  <c r="H26" i="25"/>
  <c r="H64" i="25" s="1"/>
  <c r="I64" i="25" s="1"/>
  <c r="J64" i="25" s="1"/>
  <c r="D25" i="25"/>
  <c r="D63" i="25" s="1"/>
  <c r="D24" i="25"/>
  <c r="E24" i="25" s="1"/>
  <c r="I23" i="25"/>
  <c r="I61" i="25" s="1"/>
  <c r="H23" i="25"/>
  <c r="H61" i="25" s="1"/>
  <c r="D23" i="25"/>
  <c r="D61" i="25" s="1"/>
  <c r="H17" i="25"/>
  <c r="H56" i="25" s="1"/>
  <c r="H16" i="25"/>
  <c r="I16" i="25" s="1"/>
  <c r="D15" i="25"/>
  <c r="D54" i="25" s="1"/>
  <c r="D14" i="25"/>
  <c r="H13" i="25"/>
  <c r="H52" i="25" s="1"/>
  <c r="D13" i="25"/>
  <c r="E13" i="25" s="1"/>
  <c r="H9" i="25"/>
  <c r="H48" i="25" s="1"/>
  <c r="H8" i="25"/>
  <c r="H47" i="25" s="1"/>
  <c r="D7" i="25"/>
  <c r="D46" i="25" s="1"/>
  <c r="D6" i="25"/>
  <c r="D45" i="25" s="1"/>
  <c r="H5" i="25"/>
  <c r="I5" i="25" s="1"/>
  <c r="I44" i="25" s="1"/>
  <c r="D5" i="25"/>
  <c r="D44" i="25" s="1"/>
  <c r="J23" i="26" l="1"/>
  <c r="J13" i="26"/>
  <c r="I52" i="26"/>
  <c r="J52" i="26" s="1"/>
  <c r="F32" i="26"/>
  <c r="E70" i="26"/>
  <c r="F70" i="26" s="1"/>
  <c r="F69" i="26"/>
  <c r="E46" i="26"/>
  <c r="F46" i="26" s="1"/>
  <c r="J17" i="26"/>
  <c r="I56" i="26"/>
  <c r="J56" i="26" s="1"/>
  <c r="F23" i="26"/>
  <c r="E61" i="26"/>
  <c r="F61" i="26" s="1"/>
  <c r="I17" i="25"/>
  <c r="J17" i="25" s="1"/>
  <c r="I31" i="25"/>
  <c r="J31" i="25" s="1"/>
  <c r="I35" i="25"/>
  <c r="J35" i="25" s="1"/>
  <c r="I65" i="25"/>
  <c r="J65" i="25" s="1"/>
  <c r="E25" i="25"/>
  <c r="F25" i="25" s="1"/>
  <c r="I56" i="25"/>
  <c r="E15" i="25"/>
  <c r="E54" i="25" s="1"/>
  <c r="F54" i="25" s="1"/>
  <c r="D52" i="25"/>
  <c r="F52" i="25" s="1"/>
  <c r="I13" i="25"/>
  <c r="J56" i="25"/>
  <c r="H55" i="25"/>
  <c r="I9" i="25"/>
  <c r="J9" i="25" s="1"/>
  <c r="E7" i="25"/>
  <c r="H44" i="25"/>
  <c r="J44" i="25" s="1"/>
  <c r="J16" i="25"/>
  <c r="I55" i="25"/>
  <c r="E69" i="25"/>
  <c r="F31" i="25"/>
  <c r="J61" i="25"/>
  <c r="E46" i="25"/>
  <c r="F46" i="25" s="1"/>
  <c r="F13" i="25"/>
  <c r="E52" i="25"/>
  <c r="F24" i="25"/>
  <c r="E62" i="25"/>
  <c r="F32" i="25"/>
  <c r="E70" i="25"/>
  <c r="D70" i="25"/>
  <c r="E71" i="25"/>
  <c r="F71" i="25" s="1"/>
  <c r="E5" i="25"/>
  <c r="J5" i="25"/>
  <c r="I8" i="25"/>
  <c r="J8" i="25" s="1"/>
  <c r="E14" i="25"/>
  <c r="E53" i="25" s="1"/>
  <c r="E23" i="25"/>
  <c r="J23" i="25"/>
  <c r="I26" i="25"/>
  <c r="J26" i="25" s="1"/>
  <c r="I48" i="25"/>
  <c r="J48" i="25" s="1"/>
  <c r="D62" i="25"/>
  <c r="I47" i="25"/>
  <c r="J47" i="25" s="1"/>
  <c r="D53" i="25"/>
  <c r="D69" i="25"/>
  <c r="H72" i="25"/>
  <c r="I72" i="25" s="1"/>
  <c r="J72" i="25" s="1"/>
  <c r="I73" i="25"/>
  <c r="J73" i="25" s="1"/>
  <c r="E45" i="25"/>
  <c r="F45" i="25" s="1"/>
  <c r="E6" i="25"/>
  <c r="B68" i="24"/>
  <c r="B60" i="24"/>
  <c r="B51" i="24"/>
  <c r="B43" i="24"/>
  <c r="I35" i="24"/>
  <c r="J35" i="24" s="1"/>
  <c r="H35" i="24"/>
  <c r="H73" i="24" s="1"/>
  <c r="H34" i="24"/>
  <c r="D33" i="24"/>
  <c r="E33" i="24" s="1"/>
  <c r="D32" i="24"/>
  <c r="E32" i="24" s="1"/>
  <c r="E70" i="24" s="1"/>
  <c r="H31" i="24"/>
  <c r="D31" i="24"/>
  <c r="E31" i="24" s="1"/>
  <c r="H27" i="24"/>
  <c r="H26" i="24"/>
  <c r="I26" i="24" s="1"/>
  <c r="J26" i="24" s="1"/>
  <c r="D25" i="24"/>
  <c r="E25" i="24" s="1"/>
  <c r="E63" i="24" s="1"/>
  <c r="D24" i="24"/>
  <c r="D62" i="24" s="1"/>
  <c r="H23" i="24"/>
  <c r="I23" i="24" s="1"/>
  <c r="D23" i="24"/>
  <c r="E23" i="24" s="1"/>
  <c r="E61" i="24" s="1"/>
  <c r="H17" i="24"/>
  <c r="H56" i="24" s="1"/>
  <c r="H16" i="24"/>
  <c r="I16" i="24" s="1"/>
  <c r="I55" i="24" s="1"/>
  <c r="D15" i="24"/>
  <c r="E15" i="24" s="1"/>
  <c r="D14" i="24"/>
  <c r="H13" i="24"/>
  <c r="I13" i="24" s="1"/>
  <c r="I52" i="24" s="1"/>
  <c r="D13" i="24"/>
  <c r="E13" i="24" s="1"/>
  <c r="H9" i="24"/>
  <c r="H48" i="24" s="1"/>
  <c r="H8" i="24"/>
  <c r="H47" i="24" s="1"/>
  <c r="D7" i="24"/>
  <c r="D6" i="24"/>
  <c r="D45" i="24" s="1"/>
  <c r="I5" i="24"/>
  <c r="H5" i="24"/>
  <c r="H44" i="24" s="1"/>
  <c r="D5" i="24"/>
  <c r="I8" i="24" l="1"/>
  <c r="J8" i="24" s="1"/>
  <c r="H61" i="24"/>
  <c r="J55" i="25"/>
  <c r="F69" i="25"/>
  <c r="I69" i="25"/>
  <c r="J69" i="25" s="1"/>
  <c r="F62" i="25"/>
  <c r="E63" i="25"/>
  <c r="F63" i="25" s="1"/>
  <c r="F53" i="25"/>
  <c r="F15" i="25"/>
  <c r="J13" i="25"/>
  <c r="I52" i="25"/>
  <c r="J52" i="25" s="1"/>
  <c r="F14" i="25"/>
  <c r="E44" i="25"/>
  <c r="F44" i="25" s="1"/>
  <c r="F70" i="25"/>
  <c r="F23" i="25"/>
  <c r="E61" i="25"/>
  <c r="F61" i="25" s="1"/>
  <c r="H55" i="24"/>
  <c r="D63" i="24"/>
  <c r="I9" i="24"/>
  <c r="J9" i="24" s="1"/>
  <c r="I48" i="24"/>
  <c r="J48" i="24" s="1"/>
  <c r="D52" i="24"/>
  <c r="H64" i="24"/>
  <c r="F63" i="24"/>
  <c r="D54" i="24"/>
  <c r="F54" i="24" s="1"/>
  <c r="E24" i="24"/>
  <c r="F24" i="24" s="1"/>
  <c r="H52" i="24"/>
  <c r="J52" i="24" s="1"/>
  <c r="D61" i="24"/>
  <c r="F61" i="24" s="1"/>
  <c r="D44" i="24"/>
  <c r="E5" i="24"/>
  <c r="D53" i="24"/>
  <c r="E14" i="24"/>
  <c r="E53" i="24" s="1"/>
  <c r="F25" i="24"/>
  <c r="I31" i="24"/>
  <c r="H69" i="24"/>
  <c r="F32" i="24"/>
  <c r="F33" i="24"/>
  <c r="E71" i="24"/>
  <c r="J55" i="24"/>
  <c r="D46" i="24"/>
  <c r="E7" i="24"/>
  <c r="F7" i="24" s="1"/>
  <c r="J23" i="24"/>
  <c r="I61" i="24"/>
  <c r="J61" i="24" s="1"/>
  <c r="F31" i="24"/>
  <c r="E69" i="24"/>
  <c r="E52" i="24"/>
  <c r="F52" i="24" s="1"/>
  <c r="F13" i="24"/>
  <c r="J16" i="24"/>
  <c r="E45" i="24"/>
  <c r="F45" i="24" s="1"/>
  <c r="I47" i="24"/>
  <c r="J47" i="24" s="1"/>
  <c r="I44" i="24"/>
  <c r="J44" i="24" s="1"/>
  <c r="J5" i="24"/>
  <c r="J13" i="24"/>
  <c r="F15" i="24"/>
  <c r="E54" i="24"/>
  <c r="F23" i="24"/>
  <c r="H65" i="24"/>
  <c r="I65" i="24" s="1"/>
  <c r="J65" i="24" s="1"/>
  <c r="I27" i="24"/>
  <c r="J27" i="24" s="1"/>
  <c r="I34" i="24"/>
  <c r="J34" i="24" s="1"/>
  <c r="H72" i="24"/>
  <c r="I64" i="24"/>
  <c r="J64" i="24" s="1"/>
  <c r="D69" i="24"/>
  <c r="D71" i="24"/>
  <c r="I72" i="24"/>
  <c r="J72" i="24" s="1"/>
  <c r="E6" i="24"/>
  <c r="F6" i="24" s="1"/>
  <c r="I17" i="24"/>
  <c r="D70" i="24"/>
  <c r="F70" i="24" s="1"/>
  <c r="I73" i="24"/>
  <c r="J73" i="24" s="1"/>
  <c r="B68" i="23"/>
  <c r="B60" i="23"/>
  <c r="B51" i="23"/>
  <c r="B43" i="23"/>
  <c r="L37" i="23"/>
  <c r="M37" i="23" s="1"/>
  <c r="N37" i="23" s="1"/>
  <c r="L36" i="23"/>
  <c r="M36" i="23" s="1"/>
  <c r="N36" i="23" s="1"/>
  <c r="H35" i="23"/>
  <c r="H73" i="23" s="1"/>
  <c r="H34" i="23"/>
  <c r="I34" i="23" s="1"/>
  <c r="J34" i="23" s="1"/>
  <c r="D33" i="23"/>
  <c r="E33" i="23" s="1"/>
  <c r="D32" i="23"/>
  <c r="E32" i="23" s="1"/>
  <c r="L31" i="23"/>
  <c r="L69" i="23" s="1"/>
  <c r="H31" i="23"/>
  <c r="I31" i="23" s="1"/>
  <c r="D31" i="23"/>
  <c r="E31" i="23" s="1"/>
  <c r="L29" i="23"/>
  <c r="M29" i="23" s="1"/>
  <c r="N29" i="23" s="1"/>
  <c r="L28" i="23"/>
  <c r="L66" i="23" s="1"/>
  <c r="H27" i="23"/>
  <c r="H65" i="23" s="1"/>
  <c r="H26" i="23"/>
  <c r="I26" i="23" s="1"/>
  <c r="J26" i="23" s="1"/>
  <c r="D25" i="23"/>
  <c r="E25" i="23" s="1"/>
  <c r="D24" i="23"/>
  <c r="D62" i="23" s="1"/>
  <c r="L23" i="23"/>
  <c r="L61" i="23" s="1"/>
  <c r="H23" i="23"/>
  <c r="I23" i="23" s="1"/>
  <c r="D23" i="23"/>
  <c r="D61" i="23" s="1"/>
  <c r="L19" i="23"/>
  <c r="M19" i="23" s="1"/>
  <c r="M58" i="23" s="1"/>
  <c r="L18" i="23"/>
  <c r="L57" i="23" s="1"/>
  <c r="H17" i="23"/>
  <c r="H56" i="23" s="1"/>
  <c r="H16" i="23"/>
  <c r="I16" i="23" s="1"/>
  <c r="D15" i="23"/>
  <c r="E15" i="23" s="1"/>
  <c r="F15" i="23" s="1"/>
  <c r="D14" i="23"/>
  <c r="E14" i="23" s="1"/>
  <c r="E53" i="23" s="1"/>
  <c r="L13" i="23"/>
  <c r="L52" i="23" s="1"/>
  <c r="H13" i="23"/>
  <c r="H52" i="23" s="1"/>
  <c r="D13" i="23"/>
  <c r="D52" i="23" s="1"/>
  <c r="L11" i="23"/>
  <c r="L50" i="23" s="1"/>
  <c r="L10" i="23"/>
  <c r="L49" i="23" s="1"/>
  <c r="H9" i="23"/>
  <c r="H48" i="23" s="1"/>
  <c r="I8" i="23"/>
  <c r="J8" i="23" s="1"/>
  <c r="H8" i="23"/>
  <c r="H47" i="23" s="1"/>
  <c r="D7" i="23"/>
  <c r="D46" i="23" s="1"/>
  <c r="D6" i="23"/>
  <c r="D45" i="23" s="1"/>
  <c r="L5" i="23"/>
  <c r="L44" i="23" s="1"/>
  <c r="H5" i="23"/>
  <c r="H44" i="23" s="1"/>
  <c r="D5" i="23"/>
  <c r="D44" i="23" s="1"/>
  <c r="M28" i="23" l="1"/>
  <c r="N28" i="23" s="1"/>
  <c r="D54" i="23"/>
  <c r="E62" i="24"/>
  <c r="F62" i="24" s="1"/>
  <c r="F71" i="24"/>
  <c r="F69" i="24"/>
  <c r="F14" i="24"/>
  <c r="E44" i="24"/>
  <c r="F44" i="24" s="1"/>
  <c r="F5" i="24"/>
  <c r="J17" i="24"/>
  <c r="I56" i="24"/>
  <c r="J56" i="24" s="1"/>
  <c r="E46" i="24"/>
  <c r="F46" i="24" s="1"/>
  <c r="J31" i="24"/>
  <c r="I69" i="24"/>
  <c r="J69" i="24" s="1"/>
  <c r="F53" i="24"/>
  <c r="E13" i="23"/>
  <c r="F13" i="23" s="1"/>
  <c r="L58" i="23"/>
  <c r="M31" i="23"/>
  <c r="N31" i="23" s="1"/>
  <c r="I35" i="23"/>
  <c r="J35" i="23" s="1"/>
  <c r="E23" i="23"/>
  <c r="D63" i="23"/>
  <c r="H64" i="23"/>
  <c r="E24" i="23"/>
  <c r="E62" i="23" s="1"/>
  <c r="F62" i="23" s="1"/>
  <c r="L67" i="23"/>
  <c r="N67" i="23" s="1"/>
  <c r="H61" i="23"/>
  <c r="I55" i="23"/>
  <c r="J16" i="23"/>
  <c r="N58" i="23"/>
  <c r="I13" i="23"/>
  <c r="H55" i="23"/>
  <c r="J55" i="23" s="1"/>
  <c r="I5" i="23"/>
  <c r="I44" i="23" s="1"/>
  <c r="J44" i="23" s="1"/>
  <c r="I9" i="23"/>
  <c r="J9" i="23" s="1"/>
  <c r="M5" i="23"/>
  <c r="N5" i="23" s="1"/>
  <c r="J31" i="23"/>
  <c r="I69" i="23"/>
  <c r="J23" i="23"/>
  <c r="I61" i="23"/>
  <c r="J61" i="23" s="1"/>
  <c r="F25" i="23"/>
  <c r="E63" i="23"/>
  <c r="F63" i="23" s="1"/>
  <c r="M66" i="23"/>
  <c r="N66" i="23" s="1"/>
  <c r="M49" i="23"/>
  <c r="N49" i="23" s="1"/>
  <c r="F33" i="23"/>
  <c r="E71" i="23"/>
  <c r="F31" i="23"/>
  <c r="E69" i="23"/>
  <c r="E70" i="23"/>
  <c r="F32" i="23"/>
  <c r="I65" i="23"/>
  <c r="J65" i="23" s="1"/>
  <c r="M69" i="23"/>
  <c r="N69" i="23" s="1"/>
  <c r="H72" i="23"/>
  <c r="I72" i="23" s="1"/>
  <c r="J72" i="23" s="1"/>
  <c r="E5" i="23"/>
  <c r="E7" i="23"/>
  <c r="F7" i="23" s="1"/>
  <c r="M18" i="23"/>
  <c r="N19" i="23"/>
  <c r="M23" i="23"/>
  <c r="N23" i="23" s="1"/>
  <c r="I64" i="23"/>
  <c r="J64" i="23" s="1"/>
  <c r="D69" i="23"/>
  <c r="D71" i="23"/>
  <c r="L75" i="23"/>
  <c r="E6" i="23"/>
  <c r="F6" i="23" s="1"/>
  <c r="M10" i="23"/>
  <c r="N10" i="23" s="1"/>
  <c r="M13" i="23"/>
  <c r="F14" i="23"/>
  <c r="I17" i="23"/>
  <c r="E46" i="23"/>
  <c r="F46" i="23" s="1"/>
  <c r="M50" i="23"/>
  <c r="N50" i="23" s="1"/>
  <c r="D53" i="23"/>
  <c r="F53" i="23" s="1"/>
  <c r="E54" i="23"/>
  <c r="F54" i="23" s="1"/>
  <c r="M67" i="23"/>
  <c r="D70" i="23"/>
  <c r="L74" i="23"/>
  <c r="M74" i="23" s="1"/>
  <c r="N74" i="23" s="1"/>
  <c r="M75" i="23"/>
  <c r="N75" i="23" s="1"/>
  <c r="M44" i="23"/>
  <c r="N44" i="23" s="1"/>
  <c r="I48" i="23"/>
  <c r="J48" i="23" s="1"/>
  <c r="M61" i="23"/>
  <c r="N61" i="23" s="1"/>
  <c r="H69" i="23"/>
  <c r="I73" i="23"/>
  <c r="J73" i="23" s="1"/>
  <c r="M11" i="23"/>
  <c r="N11" i="23" s="1"/>
  <c r="I27" i="23"/>
  <c r="J27" i="23" s="1"/>
  <c r="I47" i="23"/>
  <c r="J47" i="23" s="1"/>
  <c r="E45" i="23"/>
  <c r="F45" i="23" s="1"/>
  <c r="B68" i="22"/>
  <c r="B60" i="22"/>
  <c r="B51" i="22"/>
  <c r="B43" i="22"/>
  <c r="L37" i="22"/>
  <c r="L75" i="22" s="1"/>
  <c r="L36" i="22"/>
  <c r="L74" i="22" s="1"/>
  <c r="H35" i="22"/>
  <c r="H34" i="22"/>
  <c r="H72" i="22" s="1"/>
  <c r="D33" i="22"/>
  <c r="D32" i="22"/>
  <c r="D70" i="22" s="1"/>
  <c r="L31" i="22"/>
  <c r="H31" i="22"/>
  <c r="H69" i="22" s="1"/>
  <c r="D31" i="22"/>
  <c r="L29" i="22"/>
  <c r="L67" i="22" s="1"/>
  <c r="L28" i="22"/>
  <c r="H27" i="22"/>
  <c r="H65" i="22" s="1"/>
  <c r="H26" i="22"/>
  <c r="D25" i="22"/>
  <c r="D63" i="22" s="1"/>
  <c r="D24" i="22"/>
  <c r="L23" i="22"/>
  <c r="L61" i="22" s="1"/>
  <c r="H23" i="22"/>
  <c r="D23" i="22"/>
  <c r="D61" i="22" s="1"/>
  <c r="L19" i="22"/>
  <c r="L18" i="22"/>
  <c r="L57" i="22" s="1"/>
  <c r="H17" i="22"/>
  <c r="H16" i="22"/>
  <c r="H55" i="22" s="1"/>
  <c r="D15" i="22"/>
  <c r="D14" i="22"/>
  <c r="D53" i="22" s="1"/>
  <c r="L13" i="22"/>
  <c r="H13" i="22"/>
  <c r="H52" i="22" s="1"/>
  <c r="D13" i="22"/>
  <c r="L11" i="22"/>
  <c r="L50" i="22" s="1"/>
  <c r="L10" i="22"/>
  <c r="H9" i="22"/>
  <c r="H48" i="22" s="1"/>
  <c r="H8" i="22"/>
  <c r="D7" i="22"/>
  <c r="D46" i="22" s="1"/>
  <c r="D6" i="22"/>
  <c r="M5" i="22"/>
  <c r="N5" i="22" s="1"/>
  <c r="L5" i="22"/>
  <c r="L44" i="22" s="1"/>
  <c r="H5" i="22"/>
  <c r="H44" i="22" s="1"/>
  <c r="D5" i="22"/>
  <c r="D44" i="22" s="1"/>
  <c r="F70" i="23" l="1"/>
  <c r="E52" i="23"/>
  <c r="F52" i="23" s="1"/>
  <c r="J5" i="23"/>
  <c r="F24" i="23"/>
  <c r="E61" i="23"/>
  <c r="F61" i="23" s="1"/>
  <c r="F23" i="23"/>
  <c r="J13" i="23"/>
  <c r="I52" i="23"/>
  <c r="J52" i="23" s="1"/>
  <c r="E44" i="23"/>
  <c r="F44" i="23" s="1"/>
  <c r="F5" i="23"/>
  <c r="M57" i="23"/>
  <c r="N57" i="23" s="1"/>
  <c r="N18" i="23"/>
  <c r="F71" i="23"/>
  <c r="J69" i="23"/>
  <c r="J17" i="23"/>
  <c r="I56" i="23"/>
  <c r="J56" i="23" s="1"/>
  <c r="F69" i="23"/>
  <c r="N13" i="23"/>
  <c r="M52" i="23"/>
  <c r="N52" i="23" s="1"/>
  <c r="E23" i="22"/>
  <c r="M36" i="22"/>
  <c r="N36" i="22" s="1"/>
  <c r="I13" i="22"/>
  <c r="M29" i="22"/>
  <c r="N29" i="22" s="1"/>
  <c r="I9" i="22"/>
  <c r="J9" i="22" s="1"/>
  <c r="I16" i="22"/>
  <c r="I55" i="22" s="1"/>
  <c r="J55" i="22" s="1"/>
  <c r="E25" i="22"/>
  <c r="E32" i="22"/>
  <c r="E70" i="22" s="1"/>
  <c r="F70" i="22" s="1"/>
  <c r="E14" i="22"/>
  <c r="E53" i="22" s="1"/>
  <c r="F53" i="22" s="1"/>
  <c r="M18" i="22"/>
  <c r="M57" i="22" s="1"/>
  <c r="N57" i="22" s="1"/>
  <c r="E5" i="22"/>
  <c r="E44" i="22" s="1"/>
  <c r="E7" i="22"/>
  <c r="F7" i="22" s="1"/>
  <c r="M11" i="22"/>
  <c r="N11" i="22" s="1"/>
  <c r="I31" i="22"/>
  <c r="I69" i="22" s="1"/>
  <c r="J69" i="22" s="1"/>
  <c r="I34" i="22"/>
  <c r="J34" i="22" s="1"/>
  <c r="M23" i="22"/>
  <c r="N23" i="22" s="1"/>
  <c r="I27" i="22"/>
  <c r="J27" i="22" s="1"/>
  <c r="D45" i="22"/>
  <c r="E45" i="22" s="1"/>
  <c r="E6" i="22"/>
  <c r="F6" i="22" s="1"/>
  <c r="H47" i="22"/>
  <c r="I47" i="22" s="1"/>
  <c r="I8" i="22"/>
  <c r="J8" i="22" s="1"/>
  <c r="L49" i="22"/>
  <c r="M49" i="22" s="1"/>
  <c r="N49" i="22" s="1"/>
  <c r="M10" i="22"/>
  <c r="N10" i="22" s="1"/>
  <c r="F44" i="22"/>
  <c r="F5" i="22"/>
  <c r="I5" i="22"/>
  <c r="I52" i="22"/>
  <c r="J13" i="22"/>
  <c r="E61" i="22"/>
  <c r="F61" i="22" s="1"/>
  <c r="F23" i="22"/>
  <c r="E63" i="22"/>
  <c r="F63" i="22" s="1"/>
  <c r="F25" i="22"/>
  <c r="D52" i="22"/>
  <c r="E13" i="22"/>
  <c r="E52" i="22" s="1"/>
  <c r="J52" i="22"/>
  <c r="L52" i="22"/>
  <c r="M13" i="22"/>
  <c r="D54" i="22"/>
  <c r="E15" i="22"/>
  <c r="E54" i="22" s="1"/>
  <c r="H56" i="22"/>
  <c r="I17" i="22"/>
  <c r="L58" i="22"/>
  <c r="M19" i="22"/>
  <c r="H61" i="22"/>
  <c r="I23" i="22"/>
  <c r="D62" i="22"/>
  <c r="E24" i="22"/>
  <c r="H64" i="22"/>
  <c r="I64" i="22" s="1"/>
  <c r="J64" i="22" s="1"/>
  <c r="I26" i="22"/>
  <c r="J26" i="22" s="1"/>
  <c r="L66" i="22"/>
  <c r="M28" i="22"/>
  <c r="N28" i="22" s="1"/>
  <c r="D69" i="22"/>
  <c r="E31" i="22"/>
  <c r="L69" i="22"/>
  <c r="M69" i="22" s="1"/>
  <c r="N69" i="22" s="1"/>
  <c r="M31" i="22"/>
  <c r="N31" i="22" s="1"/>
  <c r="D71" i="22"/>
  <c r="E33" i="22"/>
  <c r="H73" i="22"/>
  <c r="I73" i="22" s="1"/>
  <c r="J73" i="22" s="1"/>
  <c r="I35" i="22"/>
  <c r="J35" i="22" s="1"/>
  <c r="M74" i="22"/>
  <c r="N74" i="22" s="1"/>
  <c r="M37" i="22"/>
  <c r="N37" i="22" s="1"/>
  <c r="M44" i="22"/>
  <c r="N44" i="22" s="1"/>
  <c r="E46" i="22"/>
  <c r="F46" i="22" s="1"/>
  <c r="I48" i="22"/>
  <c r="J48" i="22" s="1"/>
  <c r="M50" i="22"/>
  <c r="N50" i="22" s="1"/>
  <c r="M61" i="22"/>
  <c r="N61" i="22" s="1"/>
  <c r="I65" i="22"/>
  <c r="J65" i="22" s="1"/>
  <c r="M67" i="22"/>
  <c r="N67" i="22" s="1"/>
  <c r="M75" i="22"/>
  <c r="N75" i="22" s="1"/>
  <c r="I72" i="22"/>
  <c r="J72" i="22" s="1"/>
  <c r="F32" i="22" l="1"/>
  <c r="N18" i="22"/>
  <c r="J31" i="22"/>
  <c r="J16" i="22"/>
  <c r="F14" i="22"/>
  <c r="F54" i="22"/>
  <c r="E71" i="22"/>
  <c r="F71" i="22" s="1"/>
  <c r="F33" i="22"/>
  <c r="E69" i="22"/>
  <c r="F69" i="22" s="1"/>
  <c r="F31" i="22"/>
  <c r="I61" i="22"/>
  <c r="J61" i="22" s="1"/>
  <c r="J23" i="22"/>
  <c r="M58" i="22"/>
  <c r="N58" i="22" s="1"/>
  <c r="N19" i="22"/>
  <c r="I56" i="22"/>
  <c r="J56" i="22" s="1"/>
  <c r="J17" i="22"/>
  <c r="F15" i="22"/>
  <c r="E62" i="22"/>
  <c r="F62" i="22" s="1"/>
  <c r="F24" i="22"/>
  <c r="M52" i="22"/>
  <c r="N52" i="22" s="1"/>
  <c r="N13" i="22"/>
  <c r="F52" i="22"/>
  <c r="M66" i="22"/>
  <c r="N66" i="22" s="1"/>
  <c r="I44" i="22"/>
  <c r="J44" i="22" s="1"/>
  <c r="J5" i="22"/>
  <c r="J47" i="22"/>
  <c r="F45" i="22"/>
  <c r="F13" i="22"/>
  <c r="B74" i="21"/>
  <c r="B66" i="21"/>
  <c r="B57" i="21"/>
  <c r="B49" i="21"/>
  <c r="L37" i="21"/>
  <c r="L81" i="21" s="1"/>
  <c r="L36" i="21"/>
  <c r="M36" i="21" s="1"/>
  <c r="N36" i="21" s="1"/>
  <c r="I35" i="21"/>
  <c r="J35" i="21" s="1"/>
  <c r="H35" i="21"/>
  <c r="H79" i="21" s="1"/>
  <c r="H34" i="21"/>
  <c r="I34" i="21" s="1"/>
  <c r="J34" i="21" s="1"/>
  <c r="D33" i="21"/>
  <c r="D77" i="21" s="1"/>
  <c r="D32" i="21"/>
  <c r="L31" i="21"/>
  <c r="L75" i="21" s="1"/>
  <c r="H31" i="21"/>
  <c r="D31" i="21"/>
  <c r="D75" i="21" s="1"/>
  <c r="L29" i="21"/>
  <c r="L28" i="21"/>
  <c r="L72" i="21" s="1"/>
  <c r="H27" i="21"/>
  <c r="I26" i="21"/>
  <c r="J26" i="21" s="1"/>
  <c r="H26" i="21"/>
  <c r="H70" i="21" s="1"/>
  <c r="D25" i="21"/>
  <c r="D24" i="21"/>
  <c r="D68" i="21" s="1"/>
  <c r="L23" i="21"/>
  <c r="H23" i="21"/>
  <c r="H67" i="21" s="1"/>
  <c r="D23" i="21"/>
  <c r="L19" i="21"/>
  <c r="L64" i="21" s="1"/>
  <c r="L18" i="21"/>
  <c r="H17" i="21"/>
  <c r="H62" i="21" s="1"/>
  <c r="H16" i="21"/>
  <c r="D15" i="21"/>
  <c r="D60" i="21" s="1"/>
  <c r="D14" i="21"/>
  <c r="M13" i="21"/>
  <c r="L13" i="21"/>
  <c r="L58" i="21" s="1"/>
  <c r="H13" i="21"/>
  <c r="D13" i="21"/>
  <c r="D58" i="21" s="1"/>
  <c r="L11" i="21"/>
  <c r="L10" i="21"/>
  <c r="L55" i="21" s="1"/>
  <c r="H9" i="21"/>
  <c r="H54" i="21" s="1"/>
  <c r="H8" i="21"/>
  <c r="H53" i="21" s="1"/>
  <c r="D7" i="21"/>
  <c r="D52" i="21" s="1"/>
  <c r="D6" i="21"/>
  <c r="D51" i="21" s="1"/>
  <c r="L5" i="21"/>
  <c r="L50" i="21" s="1"/>
  <c r="H5" i="21"/>
  <c r="H50" i="21" s="1"/>
  <c r="D5" i="21"/>
  <c r="D50" i="21" s="1"/>
  <c r="E5" i="21" l="1"/>
  <c r="E50" i="21" s="1"/>
  <c r="I23" i="21"/>
  <c r="M31" i="21"/>
  <c r="N31" i="21" s="1"/>
  <c r="I17" i="21"/>
  <c r="I62" i="21" s="1"/>
  <c r="J62" i="21" s="1"/>
  <c r="E7" i="21"/>
  <c r="F7" i="21" s="1"/>
  <c r="E31" i="21"/>
  <c r="F31" i="21" s="1"/>
  <c r="E33" i="21"/>
  <c r="F33" i="21" s="1"/>
  <c r="M37" i="21"/>
  <c r="N37" i="21" s="1"/>
  <c r="E24" i="21"/>
  <c r="E68" i="21" s="1"/>
  <c r="F68" i="21" s="1"/>
  <c r="M28" i="21"/>
  <c r="N28" i="21" s="1"/>
  <c r="E13" i="21"/>
  <c r="E58" i="21" s="1"/>
  <c r="F58" i="21" s="1"/>
  <c r="E15" i="21"/>
  <c r="E60" i="21" s="1"/>
  <c r="F60" i="21" s="1"/>
  <c r="M19" i="21"/>
  <c r="N19" i="21" s="1"/>
  <c r="M5" i="21"/>
  <c r="N5" i="21" s="1"/>
  <c r="I9" i="21"/>
  <c r="J9" i="21" s="1"/>
  <c r="F5" i="21"/>
  <c r="F50" i="21"/>
  <c r="I5" i="21"/>
  <c r="E6" i="21"/>
  <c r="F6" i="21" s="1"/>
  <c r="I8" i="21"/>
  <c r="J8" i="21" s="1"/>
  <c r="M10" i="21"/>
  <c r="N10" i="21" s="1"/>
  <c r="N13" i="21"/>
  <c r="M58" i="21"/>
  <c r="N58" i="21" s="1"/>
  <c r="J17" i="21"/>
  <c r="M64" i="21"/>
  <c r="I67" i="21"/>
  <c r="J67" i="21" s="1"/>
  <c r="J23" i="21"/>
  <c r="F24" i="21"/>
  <c r="E75" i="21"/>
  <c r="F75" i="21" s="1"/>
  <c r="M55" i="21"/>
  <c r="N55" i="21" s="1"/>
  <c r="M72" i="21"/>
  <c r="N72" i="21" s="1"/>
  <c r="L56" i="21"/>
  <c r="M11" i="21"/>
  <c r="N11" i="21" s="1"/>
  <c r="I13" i="21"/>
  <c r="H58" i="21"/>
  <c r="E14" i="21"/>
  <c r="E59" i="21" s="1"/>
  <c r="D59" i="21"/>
  <c r="I16" i="21"/>
  <c r="H61" i="21"/>
  <c r="M18" i="21"/>
  <c r="L63" i="21"/>
  <c r="N64" i="21"/>
  <c r="D67" i="21"/>
  <c r="E23" i="21"/>
  <c r="L67" i="21"/>
  <c r="M23" i="21"/>
  <c r="N23" i="21" s="1"/>
  <c r="D69" i="21"/>
  <c r="E25" i="21"/>
  <c r="H71" i="21"/>
  <c r="I27" i="21"/>
  <c r="J27" i="21" s="1"/>
  <c r="L73" i="21"/>
  <c r="M29" i="21"/>
  <c r="N29" i="21" s="1"/>
  <c r="I31" i="21"/>
  <c r="H75" i="21"/>
  <c r="E32" i="21"/>
  <c r="D76" i="21"/>
  <c r="M50" i="21"/>
  <c r="N50" i="21" s="1"/>
  <c r="E52" i="21"/>
  <c r="F52" i="21" s="1"/>
  <c r="I54" i="21"/>
  <c r="J54" i="21" s="1"/>
  <c r="M56" i="21"/>
  <c r="N56" i="21" s="1"/>
  <c r="M67" i="21"/>
  <c r="I71" i="21"/>
  <c r="J71" i="21" s="1"/>
  <c r="M73" i="21"/>
  <c r="M75" i="21"/>
  <c r="N75" i="21" s="1"/>
  <c r="E77" i="21"/>
  <c r="F77" i="21" s="1"/>
  <c r="H78" i="21"/>
  <c r="I79" i="21"/>
  <c r="J79" i="21" s="1"/>
  <c r="L80" i="21"/>
  <c r="M80" i="21" s="1"/>
  <c r="N80" i="21" s="1"/>
  <c r="M81" i="21"/>
  <c r="N81" i="21" s="1"/>
  <c r="F13" i="21"/>
  <c r="E51" i="21"/>
  <c r="F51" i="21" s="1"/>
  <c r="I53" i="21"/>
  <c r="J53" i="21" s="1"/>
  <c r="I70" i="21"/>
  <c r="J70" i="21" s="1"/>
  <c r="I78" i="21"/>
  <c r="J78" i="21" s="1"/>
  <c r="F15" i="21" l="1"/>
  <c r="E76" i="21"/>
  <c r="F76" i="21" s="1"/>
  <c r="F32" i="21"/>
  <c r="I75" i="21"/>
  <c r="J75" i="21" s="1"/>
  <c r="J31" i="21"/>
  <c r="N73" i="21"/>
  <c r="E69" i="21"/>
  <c r="F69" i="21" s="1"/>
  <c r="F25" i="21"/>
  <c r="E67" i="21"/>
  <c r="F67" i="21" s="1"/>
  <c r="F23" i="21"/>
  <c r="M63" i="21"/>
  <c r="N63" i="21" s="1"/>
  <c r="N18" i="21"/>
  <c r="F59" i="21"/>
  <c r="N67" i="21"/>
  <c r="I61" i="21"/>
  <c r="J61" i="21" s="1"/>
  <c r="J16" i="21"/>
  <c r="I58" i="21"/>
  <c r="J58" i="21" s="1"/>
  <c r="J13" i="21"/>
  <c r="I50" i="21"/>
  <c r="J50" i="21" s="1"/>
  <c r="J5" i="21"/>
  <c r="F14" i="21"/>
</calcChain>
</file>

<file path=xl/sharedStrings.xml><?xml version="1.0" encoding="utf-8"?>
<sst xmlns="http://schemas.openxmlformats.org/spreadsheetml/2006/main" count="728" uniqueCount="31">
  <si>
    <t>Total</t>
  </si>
  <si>
    <t>MVP</t>
  </si>
  <si>
    <t>EE</t>
  </si>
  <si>
    <t>ER</t>
  </si>
  <si>
    <t>pre 7/1/79</t>
  </si>
  <si>
    <t>7/1/79 - 1/1/07</t>
  </si>
  <si>
    <t>7/1/79-1/1/11</t>
  </si>
  <si>
    <t>post 1/1/11</t>
  </si>
  <si>
    <t>Post 1/1/07</t>
  </si>
  <si>
    <t>Individual</t>
  </si>
  <si>
    <t>Family</t>
  </si>
  <si>
    <t>Employee Contribution</t>
  </si>
  <si>
    <t>Employer Contribution</t>
  </si>
  <si>
    <t>Full Time Employees</t>
  </si>
  <si>
    <t>Part Time / Hourly Employees</t>
  </si>
  <si>
    <t>County Confidential Employees</t>
  </si>
  <si>
    <t>Rate</t>
  </si>
  <si>
    <t>Contrib %</t>
  </si>
  <si>
    <t>Tier</t>
  </si>
  <si>
    <t>7/1/79 - 12/31/90</t>
  </si>
  <si>
    <t>Post 1/1/1991</t>
  </si>
  <si>
    <t>Post 1/1/11</t>
  </si>
  <si>
    <t>NYSHIP</t>
  </si>
  <si>
    <t>option</t>
  </si>
  <si>
    <t>2017 Biweekly Deduction Rates</t>
  </si>
  <si>
    <t>2018 Biweekly Deduction Rates</t>
  </si>
  <si>
    <t>2019 Biweekly Deduction Rates</t>
  </si>
  <si>
    <t>2020 Biweekly Deduction Rates</t>
  </si>
  <si>
    <t>2022 Biweekly Deduction Rates</t>
  </si>
  <si>
    <t>2024 Biweekly Deduction Rates</t>
  </si>
  <si>
    <t>2025 BIWEEKLY DEDUCTION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</si>
</sst>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87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Continuous"/>
    </xf>
    <xf numFmtId="2" fontId="0" fillId="0" borderId="5" xfId="0" applyNumberFormat="1" applyBorder="1"/>
    <xf numFmtId="0" fontId="0" fillId="0" borderId="5" xfId="0" applyBorder="1"/>
    <xf numFmtId="0" fontId="0" fillId="0" borderId="5" xfId="0" applyBorder="1" applyAlignment="1">
      <alignment horizontal="center"/>
    </xf>
    <xf numFmtId="2" fontId="0" fillId="0" borderId="6" xfId="0" applyNumberFormat="1" applyBorder="1"/>
    <xf numFmtId="2" fontId="0" fillId="0" borderId="0" xfId="0" applyNumberFormat="1" applyBorder="1"/>
    <xf numFmtId="0" fontId="1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Continuous"/>
    </xf>
    <xf numFmtId="0" fontId="0" fillId="2" borderId="10" xfId="0" applyFill="1" applyBorder="1" applyAlignment="1">
      <alignment horizontal="centerContinuous"/>
    </xf>
    <xf numFmtId="0" fontId="0" fillId="2" borderId="4" xfId="0" applyFill="1" applyBorder="1" applyAlignment="1">
      <alignment horizontal="centerContinuous"/>
    </xf>
    <xf numFmtId="0" fontId="6" fillId="2" borderId="10" xfId="0" applyFont="1" applyFill="1" applyBorder="1" applyAlignment="1">
      <alignment horizontal="centerContinuous"/>
    </xf>
    <xf numFmtId="0" fontId="6" fillId="2" borderId="4" xfId="0" applyFont="1" applyFill="1" applyBorder="1" applyAlignment="1">
      <alignment horizontal="centerContinuous"/>
    </xf>
    <xf numFmtId="9" fontId="0" fillId="0" borderId="2" xfId="0" applyNumberFormat="1" applyBorder="1"/>
    <xf numFmtId="9" fontId="1" fillId="0" borderId="2" xfId="0" applyNumberFormat="1" applyFont="1" applyBorder="1"/>
    <xf numFmtId="9" fontId="0" fillId="0" borderId="0" xfId="0" applyNumberFormat="1"/>
    <xf numFmtId="164" fontId="0" fillId="0" borderId="0" xfId="0" applyNumberFormat="1"/>
    <xf numFmtId="0" fontId="1" fillId="4" borderId="0" xfId="0" applyFont="1" applyFill="1" applyAlignment="1">
      <alignment horizontal="centerContinuous" vertical="center"/>
    </xf>
    <xf numFmtId="0" fontId="1" fillId="4" borderId="1" xfId="0" applyFont="1" applyFill="1" applyBorder="1" applyAlignment="1">
      <alignment horizontal="centerContinuous"/>
    </xf>
    <xf numFmtId="0" fontId="2" fillId="0" borderId="5" xfId="0" applyFont="1" applyBorder="1"/>
    <xf numFmtId="0" fontId="0" fillId="0" borderId="6" xfId="0" applyBorder="1"/>
    <xf numFmtId="9" fontId="0" fillId="0" borderId="5" xfId="0" applyNumberFormat="1" applyBorder="1"/>
    <xf numFmtId="0" fontId="2" fillId="0" borderId="0" xfId="0" applyFont="1" applyBorder="1"/>
    <xf numFmtId="9" fontId="0" fillId="0" borderId="0" xfId="0" applyNumberFormat="1" applyBorder="1"/>
    <xf numFmtId="2" fontId="1" fillId="4" borderId="0" xfId="0" applyNumberFormat="1" applyFont="1" applyFill="1" applyAlignment="1">
      <alignment horizontal="centerContinuous" vertical="center"/>
    </xf>
    <xf numFmtId="2" fontId="1" fillId="0" borderId="0" xfId="0" applyNumberFormat="1" applyFont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Continuous"/>
    </xf>
    <xf numFmtId="2" fontId="0" fillId="2" borderId="10" xfId="0" applyNumberFormat="1" applyFill="1" applyBorder="1" applyAlignment="1">
      <alignment horizontal="centerContinuous"/>
    </xf>
    <xf numFmtId="2" fontId="3" fillId="3" borderId="2" xfId="0" applyNumberFormat="1" applyFont="1" applyFill="1" applyBorder="1" applyAlignment="1">
      <alignment horizontal="centerContinuous" vertical="center"/>
    </xf>
    <xf numFmtId="0" fontId="1" fillId="3" borderId="0" xfId="0" applyFont="1" applyFill="1" applyBorder="1" applyAlignment="1">
      <alignment horizontal="centerContinuous" vertical="center" wrapText="1"/>
    </xf>
    <xf numFmtId="2" fontId="1" fillId="3" borderId="2" xfId="0" applyNumberFormat="1" applyFont="1" applyFill="1" applyBorder="1" applyAlignment="1">
      <alignment horizontal="centerContinuous" vertical="center"/>
    </xf>
    <xf numFmtId="2" fontId="0" fillId="3" borderId="0" xfId="0" applyNumberFormat="1" applyFill="1" applyAlignment="1">
      <alignment horizontal="centerContinuous"/>
    </xf>
    <xf numFmtId="0" fontId="0" fillId="3" borderId="0" xfId="0" applyFill="1"/>
    <xf numFmtId="0" fontId="7" fillId="5" borderId="3" xfId="0" applyFont="1" applyFill="1" applyBorder="1" applyAlignment="1">
      <alignment horizontal="centerContinuous"/>
    </xf>
    <xf numFmtId="0" fontId="0" fillId="5" borderId="10" xfId="0" applyFill="1" applyBorder="1"/>
    <xf numFmtId="2" fontId="0" fillId="3" borderId="0" xfId="0" applyNumberFormat="1" applyFill="1"/>
    <xf numFmtId="0" fontId="0" fillId="3" borderId="1" xfId="0" applyFill="1" applyBorder="1"/>
    <xf numFmtId="0" fontId="0" fillId="3" borderId="5" xfId="0" applyFill="1" applyBorder="1"/>
    <xf numFmtId="2" fontId="0" fillId="3" borderId="5" xfId="0" applyNumberFormat="1" applyFill="1" applyBorder="1"/>
    <xf numFmtId="0" fontId="0" fillId="3" borderId="6" xfId="0" applyFill="1" applyBorder="1"/>
    <xf numFmtId="0" fontId="0" fillId="3" borderId="0" xfId="0" applyFill="1" applyBorder="1"/>
    <xf numFmtId="164" fontId="0" fillId="0" borderId="0" xfId="1" applyNumberFormat="1" applyFont="1"/>
    <xf numFmtId="0" fontId="5" fillId="5" borderId="10" xfId="0" applyFont="1" applyFill="1" applyBorder="1"/>
    <xf numFmtId="2" fontId="5" fillId="5" borderId="10" xfId="0" applyNumberFormat="1" applyFont="1" applyFill="1" applyBorder="1"/>
    <xf numFmtId="0" fontId="0" fillId="5" borderId="4" xfId="0" applyFill="1" applyBorder="1"/>
    <xf numFmtId="0" fontId="5" fillId="5" borderId="4" xfId="0" applyFont="1" applyFill="1" applyBorder="1"/>
    <xf numFmtId="0" fontId="0" fillId="0" borderId="9" xfId="0" applyBorder="1"/>
    <xf numFmtId="2" fontId="1" fillId="0" borderId="1" xfId="0" applyNumberFormat="1" applyFont="1" applyBorder="1"/>
    <xf numFmtId="0" fontId="7" fillId="2" borderId="3" xfId="0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2" fontId="1" fillId="5" borderId="10" xfId="0" applyNumberFormat="1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8" xfId="0" applyBorder="1"/>
    <xf numFmtId="2" fontId="0" fillId="3" borderId="1" xfId="0" applyNumberFormat="1" applyFill="1" applyBorder="1"/>
    <xf numFmtId="14" fontId="2" fillId="0" borderId="0" xfId="0" applyNumberFormat="1" applyFont="1"/>
    <xf numFmtId="0" fontId="0" fillId="3" borderId="7" xfId="0" applyFill="1" applyBorder="1"/>
    <xf numFmtId="9" fontId="0" fillId="3" borderId="2" xfId="0" applyNumberFormat="1" applyFill="1" applyBorder="1"/>
    <xf numFmtId="9" fontId="0" fillId="0" borderId="0" xfId="0" applyNumberFormat="1" applyFill="1" applyBorder="1"/>
    <xf numFmtId="9" fontId="0" fillId="3" borderId="0" xfId="0" applyNumberFormat="1" applyFill="1" applyBorder="1"/>
    <xf numFmtId="2" fontId="0" fillId="3" borderId="0" xfId="0" applyNumberFormat="1" applyFill="1" applyBorder="1"/>
    <xf numFmtId="0" fontId="0" fillId="3" borderId="2" xfId="0" applyFill="1" applyBorder="1"/>
    <xf numFmtId="164" fontId="0" fillId="3" borderId="2" xfId="0" applyNumberFormat="1" applyFill="1" applyBorder="1"/>
    <xf numFmtId="9" fontId="1" fillId="0" borderId="0" xfId="0" applyNumberFormat="1" applyFont="1" applyBorder="1"/>
    <xf numFmtId="0" fontId="1" fillId="0" borderId="9" xfId="0" applyFont="1" applyBorder="1"/>
    <xf numFmtId="2" fontId="0" fillId="3" borderId="2" xfId="0" applyNumberForma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3" borderId="5" xfId="0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0" xfId="0" applyFill="1" applyAlignment="1">
      <alignment horizontal="center"/>
    </xf>
    <xf numFmtId="44" fontId="0" fillId="0" borderId="0" xfId="2" applyFont="1"/>
    <xf numFmtId="0" fontId="5" fillId="3" borderId="0" xfId="0" applyFont="1" applyFill="1" applyAlignment="1">
      <alignment horizontal="centerContinuous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"/>
  <sheetViews>
    <sheetView topLeftCell="A16" workbookViewId="0">
      <selection activeCell="S42" sqref="S42"/>
    </sheetView>
  </sheetViews>
  <sheetFormatPr defaultRowHeight="12.75" x14ac:dyDescent="0.2"/>
  <cols>
    <col min="1" max="1" width="15.140625" bestFit="1" customWidth="1"/>
    <col min="2" max="2" width="8" customWidth="1"/>
    <col min="3" max="3" width="7.5703125" bestFit="1" customWidth="1"/>
    <col min="4" max="5" width="12.140625" bestFit="1" customWidth="1"/>
    <col min="6" max="7" width="7.5703125" bestFit="1" customWidth="1"/>
    <col min="8" max="9" width="12.140625" bestFit="1" customWidth="1"/>
    <col min="10" max="11" width="7.5703125" bestFit="1" customWidth="1"/>
    <col min="12" max="13" width="12.140625" bestFit="1" customWidth="1"/>
    <col min="14" max="14" width="8" bestFit="1" customWidth="1"/>
  </cols>
  <sheetData>
    <row r="1" spans="1:14" x14ac:dyDescent="0.2">
      <c r="A1" s="79">
        <v>2018</v>
      </c>
      <c r="B1" s="80"/>
      <c r="C1" s="28" t="s">
        <v>13</v>
      </c>
      <c r="D1" s="35"/>
      <c r="E1" s="35"/>
      <c r="F1" s="29"/>
      <c r="G1" s="28" t="s">
        <v>14</v>
      </c>
      <c r="H1" s="28"/>
      <c r="I1" s="28"/>
      <c r="J1" s="29"/>
      <c r="K1" s="28" t="s">
        <v>15</v>
      </c>
      <c r="L1" s="28"/>
      <c r="M1" s="28"/>
      <c r="N1" s="29"/>
    </row>
    <row r="2" spans="1:14" ht="25.5" x14ac:dyDescent="0.2">
      <c r="A2" s="10" t="s">
        <v>18</v>
      </c>
      <c r="B2" s="18" t="s">
        <v>16</v>
      </c>
      <c r="C2" s="10" t="s">
        <v>17</v>
      </c>
      <c r="D2" s="36" t="s">
        <v>11</v>
      </c>
      <c r="E2" s="36" t="s">
        <v>12</v>
      </c>
      <c r="F2" s="18" t="s">
        <v>0</v>
      </c>
      <c r="G2" s="10" t="s">
        <v>17</v>
      </c>
      <c r="H2" s="10" t="s">
        <v>11</v>
      </c>
      <c r="I2" s="10" t="s">
        <v>12</v>
      </c>
      <c r="J2" s="18" t="s">
        <v>0</v>
      </c>
      <c r="K2" s="10" t="s">
        <v>17</v>
      </c>
      <c r="L2" s="10" t="s">
        <v>11</v>
      </c>
      <c r="M2" s="10" t="s">
        <v>12</v>
      </c>
      <c r="N2" s="18" t="s">
        <v>0</v>
      </c>
    </row>
    <row r="3" spans="1:14" ht="20.25" x14ac:dyDescent="0.3">
      <c r="A3" s="19" t="s">
        <v>22</v>
      </c>
      <c r="B3" s="23"/>
      <c r="C3" s="22"/>
      <c r="D3" s="37"/>
      <c r="E3" s="37"/>
      <c r="F3" s="23"/>
      <c r="G3" s="22"/>
      <c r="H3" s="22"/>
      <c r="I3" s="22"/>
      <c r="J3" s="23"/>
      <c r="K3" s="22"/>
      <c r="L3" s="22"/>
      <c r="M3" s="22"/>
      <c r="N3" s="23"/>
    </row>
    <row r="4" spans="1:14" x14ac:dyDescent="0.2">
      <c r="A4" s="3" t="s">
        <v>9</v>
      </c>
      <c r="B4" s="77">
        <v>1014.98</v>
      </c>
      <c r="D4" s="1"/>
      <c r="E4" s="1"/>
      <c r="F4" s="57"/>
      <c r="J4" s="57"/>
      <c r="N4" s="57"/>
    </row>
    <row r="5" spans="1:14" x14ac:dyDescent="0.2">
      <c r="A5" s="4" t="s">
        <v>4</v>
      </c>
      <c r="B5" s="5"/>
      <c r="C5" s="76">
        <v>0.05</v>
      </c>
      <c r="D5" s="1">
        <f>$B$4*C5</f>
        <v>50.75</v>
      </c>
      <c r="E5" s="1">
        <f>$B$4-D5</f>
        <v>964.23</v>
      </c>
      <c r="F5" s="6">
        <f t="shared" ref="F5:F7" si="0">E5+D5</f>
        <v>1014.98</v>
      </c>
      <c r="G5" s="26">
        <v>0.05</v>
      </c>
      <c r="H5" s="1">
        <f>$B$4*G5</f>
        <v>50.75</v>
      </c>
      <c r="I5" s="1">
        <f>$B$4-H5</f>
        <v>964.23</v>
      </c>
      <c r="J5" s="6">
        <f>I5+H5</f>
        <v>1014.98</v>
      </c>
      <c r="K5" s="27">
        <v>2.5000000000000001E-2</v>
      </c>
      <c r="L5" s="1">
        <f>$B$4*K5</f>
        <v>25.37</v>
      </c>
      <c r="M5" s="1">
        <f>$B$4-L5</f>
        <v>989.61</v>
      </c>
      <c r="N5" s="5">
        <f>M5+L5</f>
        <v>1014.98</v>
      </c>
    </row>
    <row r="6" spans="1:14" x14ac:dyDescent="0.2">
      <c r="A6" s="4" t="s">
        <v>5</v>
      </c>
      <c r="B6" s="5"/>
      <c r="C6" s="34">
        <v>0.15</v>
      </c>
      <c r="D6" s="1">
        <f t="shared" ref="D6:D7" si="1">$B$4*C6</f>
        <v>152.25</v>
      </c>
      <c r="E6" s="1">
        <f t="shared" ref="E6:E7" si="2">$B$4-D6</f>
        <v>862.73</v>
      </c>
      <c r="F6" s="6">
        <f t="shared" si="0"/>
        <v>1014.98</v>
      </c>
      <c r="G6" s="43"/>
      <c r="H6" s="46"/>
      <c r="I6" s="46"/>
      <c r="J6" s="67"/>
      <c r="K6" s="51"/>
      <c r="L6" s="73"/>
      <c r="M6" s="73"/>
      <c r="N6" s="47"/>
    </row>
    <row r="7" spans="1:14" x14ac:dyDescent="0.2">
      <c r="A7" s="4" t="s">
        <v>8</v>
      </c>
      <c r="B7" s="5"/>
      <c r="C7" s="34">
        <v>0.2</v>
      </c>
      <c r="D7" s="1">
        <f t="shared" si="1"/>
        <v>203</v>
      </c>
      <c r="E7" s="1">
        <f t="shared" si="2"/>
        <v>811.98</v>
      </c>
      <c r="F7" s="6">
        <f t="shared" si="0"/>
        <v>1014.98</v>
      </c>
      <c r="G7" s="43"/>
      <c r="H7" s="46"/>
      <c r="I7" s="46"/>
      <c r="J7" s="67"/>
      <c r="K7" s="51"/>
      <c r="L7" s="73"/>
      <c r="M7" s="73"/>
      <c r="N7" s="47"/>
    </row>
    <row r="8" spans="1:14" x14ac:dyDescent="0.2">
      <c r="A8" s="4" t="s">
        <v>19</v>
      </c>
      <c r="B8" s="5"/>
      <c r="C8" s="72"/>
      <c r="D8" s="73"/>
      <c r="E8" s="73"/>
      <c r="F8" s="67"/>
      <c r="G8" s="26">
        <v>0.15</v>
      </c>
      <c r="H8" s="1">
        <f>$B$4*G8</f>
        <v>152.25</v>
      </c>
      <c r="I8" s="1">
        <f>$B$4-H8</f>
        <v>862.73</v>
      </c>
      <c r="J8" s="6">
        <f>I8+H8</f>
        <v>1014.98</v>
      </c>
      <c r="K8" s="51"/>
      <c r="L8" s="73"/>
      <c r="M8" s="73"/>
      <c r="N8" s="47"/>
    </row>
    <row r="9" spans="1:14" x14ac:dyDescent="0.2">
      <c r="A9" s="68" t="s">
        <v>20</v>
      </c>
      <c r="B9" s="5"/>
      <c r="C9" s="51"/>
      <c r="D9" s="73"/>
      <c r="E9" s="73"/>
      <c r="F9" s="47"/>
      <c r="G9" s="71">
        <v>0.5</v>
      </c>
      <c r="H9" s="1">
        <f>$B$4*G9</f>
        <v>507.49</v>
      </c>
      <c r="I9" s="1">
        <f>$B$4-H9</f>
        <v>507.49</v>
      </c>
      <c r="J9" s="6">
        <f>I9+H9</f>
        <v>1014.98</v>
      </c>
      <c r="K9" s="51"/>
      <c r="L9" s="73"/>
      <c r="M9" s="73"/>
      <c r="N9" s="47"/>
    </row>
    <row r="10" spans="1:14" x14ac:dyDescent="0.2">
      <c r="A10" s="4" t="s">
        <v>6</v>
      </c>
      <c r="B10" s="5"/>
      <c r="C10" s="51"/>
      <c r="D10" s="73"/>
      <c r="E10" s="73"/>
      <c r="F10" s="47"/>
      <c r="G10" s="51"/>
      <c r="H10" s="51"/>
      <c r="I10" s="51"/>
      <c r="J10" s="47"/>
      <c r="K10" s="27">
        <v>7.4999999999999997E-2</v>
      </c>
      <c r="L10" s="1">
        <f>$B$4*K10</f>
        <v>76.12</v>
      </c>
      <c r="M10" s="1">
        <f>$B$4-L10</f>
        <v>938.86</v>
      </c>
      <c r="N10" s="5">
        <f>M10+L10</f>
        <v>1014.98</v>
      </c>
    </row>
    <row r="11" spans="1:14" x14ac:dyDescent="0.2">
      <c r="A11" s="30" t="s">
        <v>21</v>
      </c>
      <c r="B11" s="31"/>
      <c r="C11" s="69"/>
      <c r="D11" s="49"/>
      <c r="E11" s="49"/>
      <c r="F11" s="50"/>
      <c r="G11" s="48"/>
      <c r="H11" s="48"/>
      <c r="I11" s="48"/>
      <c r="J11" s="50"/>
      <c r="K11" s="32">
        <v>0.15</v>
      </c>
      <c r="L11" s="13">
        <f>$B$4*K11</f>
        <v>152.25</v>
      </c>
      <c r="M11" s="13">
        <f>$B$4-L11</f>
        <v>862.73</v>
      </c>
      <c r="N11" s="31">
        <f>M11+L11</f>
        <v>1014.98</v>
      </c>
    </row>
    <row r="12" spans="1:14" x14ac:dyDescent="0.2">
      <c r="A12" s="3" t="s">
        <v>10</v>
      </c>
      <c r="B12" s="7">
        <v>2348.15</v>
      </c>
      <c r="D12" s="1"/>
      <c r="E12" s="1"/>
      <c r="F12" s="5"/>
      <c r="J12" s="5"/>
      <c r="N12" s="5"/>
    </row>
    <row r="13" spans="1:14" x14ac:dyDescent="0.2">
      <c r="A13" s="4" t="s">
        <v>4</v>
      </c>
      <c r="B13" s="5"/>
      <c r="C13" s="76">
        <v>0.05</v>
      </c>
      <c r="D13" s="1">
        <f>$B$12*C13</f>
        <v>117.41</v>
      </c>
      <c r="E13" s="1">
        <f>$B$12-D13</f>
        <v>2230.7399999999998</v>
      </c>
      <c r="F13" s="6">
        <f>D13+E13</f>
        <v>2348.15</v>
      </c>
      <c r="G13" s="26">
        <v>0.05</v>
      </c>
      <c r="H13" s="1">
        <f>$B$12*G13</f>
        <v>117.41</v>
      </c>
      <c r="I13" s="1">
        <f>$B$12-H13</f>
        <v>2230.7399999999998</v>
      </c>
      <c r="J13" s="6">
        <f>I13+H13</f>
        <v>2348.15</v>
      </c>
      <c r="K13" s="52">
        <v>2.5000000000000001E-2</v>
      </c>
      <c r="L13" s="1">
        <f>$B$12*K13</f>
        <v>58.7</v>
      </c>
      <c r="M13" s="1">
        <f>$B$12-L13</f>
        <v>2289.4499999999998</v>
      </c>
      <c r="N13" s="6">
        <f>M13+L13</f>
        <v>2348.15</v>
      </c>
    </row>
    <row r="14" spans="1:14" x14ac:dyDescent="0.2">
      <c r="A14" s="4" t="s">
        <v>5</v>
      </c>
      <c r="B14" s="5"/>
      <c r="C14" s="34">
        <v>0.15</v>
      </c>
      <c r="D14" s="1">
        <f t="shared" ref="D14:D15" si="3">$B$12*C14</f>
        <v>352.22</v>
      </c>
      <c r="E14" s="1">
        <f t="shared" ref="E14:E15" si="4">$B$12-D14</f>
        <v>1995.93</v>
      </c>
      <c r="F14" s="6">
        <f t="shared" ref="F14:F15" si="5">D14+E14</f>
        <v>2348.15</v>
      </c>
      <c r="G14" s="43"/>
      <c r="H14" s="46"/>
      <c r="I14" s="46"/>
      <c r="J14" s="67"/>
      <c r="K14" s="51"/>
      <c r="L14" s="51"/>
      <c r="M14" s="51"/>
      <c r="N14" s="47"/>
    </row>
    <row r="15" spans="1:14" x14ac:dyDescent="0.2">
      <c r="A15" s="4" t="s">
        <v>8</v>
      </c>
      <c r="B15" s="5"/>
      <c r="C15" s="34">
        <v>0.2</v>
      </c>
      <c r="D15" s="1">
        <f t="shared" si="3"/>
        <v>469.63</v>
      </c>
      <c r="E15" s="1">
        <f t="shared" si="4"/>
        <v>1878.52</v>
      </c>
      <c r="F15" s="6">
        <f t="shared" si="5"/>
        <v>2348.15</v>
      </c>
      <c r="G15" s="43"/>
      <c r="H15" s="46"/>
      <c r="I15" s="46"/>
      <c r="J15" s="67"/>
      <c r="K15" s="51"/>
      <c r="L15" s="51"/>
      <c r="M15" s="51"/>
      <c r="N15" s="47"/>
    </row>
    <row r="16" spans="1:14" x14ac:dyDescent="0.2">
      <c r="A16" s="4" t="s">
        <v>19</v>
      </c>
      <c r="B16" s="5"/>
      <c r="C16" s="72"/>
      <c r="D16" s="46"/>
      <c r="E16" s="46"/>
      <c r="F16" s="67"/>
      <c r="G16" s="26">
        <v>0.15</v>
      </c>
      <c r="H16" s="1">
        <f t="shared" ref="H16:H17" si="6">$B$12*G16</f>
        <v>352.22</v>
      </c>
      <c r="I16" s="1">
        <f>$B$12-H16</f>
        <v>1995.93</v>
      </c>
      <c r="J16" s="6">
        <f>I16+H16</f>
        <v>2348.15</v>
      </c>
      <c r="K16" s="51"/>
      <c r="L16" s="51"/>
      <c r="M16" s="51"/>
      <c r="N16" s="47"/>
    </row>
    <row r="17" spans="1:14" x14ac:dyDescent="0.2">
      <c r="A17" s="68" t="s">
        <v>20</v>
      </c>
      <c r="B17" s="5"/>
      <c r="C17" s="72"/>
      <c r="D17" s="46"/>
      <c r="E17" s="46"/>
      <c r="F17" s="67"/>
      <c r="G17" s="26">
        <v>0.5</v>
      </c>
      <c r="H17" s="1">
        <f t="shared" si="6"/>
        <v>1174.08</v>
      </c>
      <c r="I17" s="1">
        <f>$B$12-H17</f>
        <v>1174.07</v>
      </c>
      <c r="J17" s="6">
        <f>I17+H17</f>
        <v>2348.15</v>
      </c>
      <c r="K17" s="51"/>
      <c r="L17" s="51"/>
      <c r="M17" s="51"/>
      <c r="N17" s="47"/>
    </row>
    <row r="18" spans="1:14" x14ac:dyDescent="0.2">
      <c r="A18" s="4" t="s">
        <v>6</v>
      </c>
      <c r="B18" s="5"/>
      <c r="C18" s="51"/>
      <c r="D18" s="73"/>
      <c r="E18" s="73"/>
      <c r="F18" s="47"/>
      <c r="G18" s="51"/>
      <c r="H18" s="51"/>
      <c r="I18" s="51"/>
      <c r="J18" s="47"/>
      <c r="K18" s="27">
        <v>7.4999999999999997E-2</v>
      </c>
      <c r="L18" s="1">
        <f t="shared" ref="L18:L19" si="7">$B$12*K18</f>
        <v>176.11</v>
      </c>
      <c r="M18" s="1">
        <f t="shared" ref="M18:M19" si="8">$B$12-L18</f>
        <v>2172.04</v>
      </c>
      <c r="N18" s="6">
        <f t="shared" ref="N18:N19" si="9">M18+L18</f>
        <v>2348.15</v>
      </c>
    </row>
    <row r="19" spans="1:14" x14ac:dyDescent="0.2">
      <c r="A19" s="4" t="s">
        <v>21</v>
      </c>
      <c r="B19" s="5"/>
      <c r="C19" s="51"/>
      <c r="D19" s="73"/>
      <c r="E19" s="73"/>
      <c r="F19" s="47"/>
      <c r="G19" s="51"/>
      <c r="H19" s="51"/>
      <c r="I19" s="51"/>
      <c r="J19" s="47"/>
      <c r="K19" s="26">
        <v>0.15</v>
      </c>
      <c r="L19" s="1">
        <f t="shared" si="7"/>
        <v>352.22</v>
      </c>
      <c r="M19" s="1">
        <f t="shared" si="8"/>
        <v>1995.93</v>
      </c>
      <c r="N19" s="6">
        <f t="shared" si="9"/>
        <v>2348.15</v>
      </c>
    </row>
    <row r="20" spans="1:14" x14ac:dyDescent="0.2">
      <c r="A20" s="4"/>
      <c r="B20" s="31"/>
      <c r="C20" s="43"/>
      <c r="D20" s="46"/>
      <c r="E20" s="46"/>
      <c r="F20" s="50"/>
      <c r="G20" s="43"/>
      <c r="H20" s="43"/>
      <c r="I20" s="43"/>
      <c r="J20" s="50"/>
      <c r="K20" s="43"/>
      <c r="L20" s="43"/>
      <c r="M20" s="43"/>
      <c r="N20" s="50"/>
    </row>
    <row r="21" spans="1:14" ht="20.25" x14ac:dyDescent="0.3">
      <c r="A21" s="19" t="s">
        <v>1</v>
      </c>
      <c r="B21" s="21"/>
      <c r="C21" s="20"/>
      <c r="D21" s="38"/>
      <c r="E21" s="38"/>
      <c r="F21" s="21"/>
      <c r="G21" s="20"/>
      <c r="H21" s="20"/>
      <c r="I21" s="20"/>
      <c r="J21" s="21"/>
      <c r="K21" s="20"/>
      <c r="L21" s="20"/>
      <c r="M21" s="20"/>
      <c r="N21" s="21"/>
    </row>
    <row r="22" spans="1:14" x14ac:dyDescent="0.2">
      <c r="A22" s="3" t="s">
        <v>9</v>
      </c>
      <c r="B22" s="77">
        <v>1018.04</v>
      </c>
      <c r="D22" s="1"/>
      <c r="E22" s="1"/>
      <c r="F22" s="57"/>
      <c r="J22" s="5"/>
      <c r="N22" s="5"/>
    </row>
    <row r="23" spans="1:14" x14ac:dyDescent="0.2">
      <c r="A23" s="4" t="s">
        <v>4</v>
      </c>
      <c r="B23" s="5"/>
      <c r="C23" s="25">
        <v>0.05</v>
      </c>
      <c r="D23" s="1">
        <f>$B$22*C23</f>
        <v>50.9</v>
      </c>
      <c r="E23" s="1">
        <f>$B$22-D23</f>
        <v>967.14</v>
      </c>
      <c r="F23" s="6">
        <f>E23+D23</f>
        <v>1018.04</v>
      </c>
      <c r="G23" s="26">
        <v>0.05</v>
      </c>
      <c r="H23" s="1">
        <f>$B$22*G23</f>
        <v>50.9</v>
      </c>
      <c r="I23" s="1">
        <f>$B$22-H23</f>
        <v>967.14</v>
      </c>
      <c r="J23" s="6">
        <f>I23+H23</f>
        <v>1018.04</v>
      </c>
      <c r="K23" s="27">
        <v>2.5000000000000001E-2</v>
      </c>
      <c r="L23" s="1">
        <f>$B$22*K23</f>
        <v>25.45</v>
      </c>
      <c r="M23" s="1">
        <f>$B$22-L23</f>
        <v>992.59</v>
      </c>
      <c r="N23" s="6">
        <f>M23+L23</f>
        <v>1018.04</v>
      </c>
    </row>
    <row r="24" spans="1:14" x14ac:dyDescent="0.2">
      <c r="A24" s="4" t="s">
        <v>5</v>
      </c>
      <c r="B24" s="5"/>
      <c r="C24" s="24">
        <v>0.15</v>
      </c>
      <c r="D24" s="1">
        <f t="shared" ref="D24:D25" si="10">$B$22*C24</f>
        <v>152.71</v>
      </c>
      <c r="E24" s="1">
        <f t="shared" ref="E24:E25" si="11">$B$22-D24</f>
        <v>865.33</v>
      </c>
      <c r="F24" s="6">
        <f t="shared" ref="F24:F25" si="12">E24+D24</f>
        <v>1018.04</v>
      </c>
      <c r="G24" s="43"/>
      <c r="H24" s="46"/>
      <c r="I24" s="46"/>
      <c r="J24" s="67"/>
      <c r="K24" s="74"/>
      <c r="L24" s="73"/>
      <c r="M24" s="73"/>
      <c r="N24" s="67"/>
    </row>
    <row r="25" spans="1:14" x14ac:dyDescent="0.2">
      <c r="A25" s="4" t="s">
        <v>8</v>
      </c>
      <c r="B25" s="5"/>
      <c r="C25" s="24">
        <v>0.2</v>
      </c>
      <c r="D25" s="1">
        <f t="shared" si="10"/>
        <v>203.61</v>
      </c>
      <c r="E25" s="1">
        <f t="shared" si="11"/>
        <v>814.43</v>
      </c>
      <c r="F25" s="6">
        <f t="shared" si="12"/>
        <v>1018.04</v>
      </c>
      <c r="G25" s="43"/>
      <c r="H25" s="46"/>
      <c r="I25" s="46"/>
      <c r="J25" s="67"/>
      <c r="K25" s="74"/>
      <c r="L25" s="73"/>
      <c r="M25" s="73"/>
      <c r="N25" s="67"/>
    </row>
    <row r="26" spans="1:14" x14ac:dyDescent="0.2">
      <c r="A26" s="4" t="s">
        <v>19</v>
      </c>
      <c r="B26" s="5"/>
      <c r="C26" s="72"/>
      <c r="D26" s="73"/>
      <c r="E26" s="73"/>
      <c r="F26" s="47"/>
      <c r="G26" s="26">
        <v>0.15</v>
      </c>
      <c r="H26" s="1">
        <f t="shared" ref="H26:H27" si="13">$B$22*G26</f>
        <v>152.71</v>
      </c>
      <c r="I26" s="1">
        <f t="shared" ref="I26:I27" si="14">$B$22-H26</f>
        <v>865.33</v>
      </c>
      <c r="J26" s="6">
        <f t="shared" ref="J26:J27" si="15">I26+H26</f>
        <v>1018.04</v>
      </c>
      <c r="K26" s="74"/>
      <c r="L26" s="73"/>
      <c r="M26" s="73"/>
      <c r="N26" s="67"/>
    </row>
    <row r="27" spans="1:14" x14ac:dyDescent="0.2">
      <c r="A27" s="68" t="s">
        <v>20</v>
      </c>
      <c r="B27" s="5"/>
      <c r="C27" s="51"/>
      <c r="D27" s="73"/>
      <c r="E27" s="73"/>
      <c r="F27" s="47"/>
      <c r="G27" s="26">
        <v>0.5</v>
      </c>
      <c r="H27" s="1">
        <f t="shared" si="13"/>
        <v>509.02</v>
      </c>
      <c r="I27" s="1">
        <f t="shared" si="14"/>
        <v>509.02</v>
      </c>
      <c r="J27" s="6">
        <f t="shared" si="15"/>
        <v>1018.04</v>
      </c>
      <c r="K27" s="74"/>
      <c r="L27" s="73"/>
      <c r="M27" s="73"/>
      <c r="N27" s="67"/>
    </row>
    <row r="28" spans="1:14" x14ac:dyDescent="0.2">
      <c r="A28" s="4" t="s">
        <v>6</v>
      </c>
      <c r="B28" s="5"/>
      <c r="C28" s="51"/>
      <c r="D28" s="73"/>
      <c r="E28" s="73"/>
      <c r="F28" s="47"/>
      <c r="G28" s="43"/>
      <c r="H28" s="43"/>
      <c r="I28" s="43"/>
      <c r="J28" s="47"/>
      <c r="K28" s="27">
        <v>7.4999999999999997E-2</v>
      </c>
      <c r="L28" s="1">
        <f t="shared" ref="L28:L29" si="16">$B$22*K28</f>
        <v>76.349999999999994</v>
      </c>
      <c r="M28" s="1">
        <f t="shared" ref="M28:M29" si="17">$B$22-L28</f>
        <v>941.69</v>
      </c>
      <c r="N28" s="6">
        <f t="shared" ref="N28:N29" si="18">M28+L28</f>
        <v>1018.04</v>
      </c>
    </row>
    <row r="29" spans="1:14" x14ac:dyDescent="0.2">
      <c r="A29" s="4" t="s">
        <v>21</v>
      </c>
      <c r="B29" s="5"/>
      <c r="C29" s="51"/>
      <c r="D29" s="73"/>
      <c r="E29" s="73"/>
      <c r="F29" s="47"/>
      <c r="G29" s="43"/>
      <c r="H29" s="43"/>
      <c r="I29" s="43"/>
      <c r="J29" s="47"/>
      <c r="K29" s="26">
        <v>0.15</v>
      </c>
      <c r="L29" s="1">
        <f t="shared" si="16"/>
        <v>152.71</v>
      </c>
      <c r="M29" s="1">
        <f t="shared" si="17"/>
        <v>865.33</v>
      </c>
      <c r="N29" s="6">
        <f t="shared" si="18"/>
        <v>1018.04</v>
      </c>
    </row>
    <row r="30" spans="1:14" x14ac:dyDescent="0.2">
      <c r="A30" s="3" t="s">
        <v>10</v>
      </c>
      <c r="B30" s="7">
        <v>2392.39</v>
      </c>
      <c r="D30" s="1"/>
      <c r="E30" s="1"/>
      <c r="F30" s="5"/>
      <c r="J30" s="5"/>
      <c r="N30" s="5"/>
    </row>
    <row r="31" spans="1:14" x14ac:dyDescent="0.2">
      <c r="A31" s="4" t="s">
        <v>4</v>
      </c>
      <c r="B31" s="5"/>
      <c r="C31" s="25">
        <v>0.05</v>
      </c>
      <c r="D31" s="1">
        <f>$B$30*C31</f>
        <v>119.62</v>
      </c>
      <c r="E31" s="1">
        <f>$B$30-D31</f>
        <v>2272.77</v>
      </c>
      <c r="F31" s="6">
        <f>E31+D31</f>
        <v>2392.39</v>
      </c>
      <c r="G31" s="26">
        <v>0.05</v>
      </c>
      <c r="H31" s="1">
        <f>$B$30*G31</f>
        <v>119.62</v>
      </c>
      <c r="I31" s="1">
        <f>$B$30-H31</f>
        <v>2272.77</v>
      </c>
      <c r="J31" s="6">
        <f>I31+H31</f>
        <v>2392.39</v>
      </c>
      <c r="K31" s="52">
        <v>2.5000000000000001E-2</v>
      </c>
      <c r="L31" s="1">
        <f>$B$30*K31</f>
        <v>59.81</v>
      </c>
      <c r="M31" s="1">
        <f>$B$30-L31</f>
        <v>2332.58</v>
      </c>
      <c r="N31" s="6">
        <f>M31+L31</f>
        <v>2392.39</v>
      </c>
    </row>
    <row r="32" spans="1:14" x14ac:dyDescent="0.2">
      <c r="A32" s="4" t="s">
        <v>5</v>
      </c>
      <c r="B32" s="5"/>
      <c r="C32" s="24">
        <v>0.15</v>
      </c>
      <c r="D32" s="1">
        <f t="shared" ref="D32:D33" si="19">$B$30*C32</f>
        <v>358.86</v>
      </c>
      <c r="E32" s="1">
        <f t="shared" ref="E32:E33" si="20">$B$30-D32</f>
        <v>2033.53</v>
      </c>
      <c r="F32" s="6">
        <f t="shared" ref="F32:F33" si="21">E32+D32</f>
        <v>2392.39</v>
      </c>
      <c r="G32" s="43"/>
      <c r="H32" s="46"/>
      <c r="I32" s="46"/>
      <c r="J32" s="67"/>
      <c r="K32" s="78"/>
      <c r="L32" s="73"/>
      <c r="M32" s="73"/>
      <c r="N32" s="67"/>
    </row>
    <row r="33" spans="1:14" x14ac:dyDescent="0.2">
      <c r="A33" s="4" t="s">
        <v>8</v>
      </c>
      <c r="B33" s="5"/>
      <c r="C33" s="24">
        <v>0.2</v>
      </c>
      <c r="D33" s="1">
        <f t="shared" si="19"/>
        <v>478.48</v>
      </c>
      <c r="E33" s="1">
        <f t="shared" si="20"/>
        <v>1913.91</v>
      </c>
      <c r="F33" s="6">
        <f t="shared" si="21"/>
        <v>2392.39</v>
      </c>
      <c r="G33" s="43"/>
      <c r="H33" s="46"/>
      <c r="I33" s="46"/>
      <c r="J33" s="67"/>
      <c r="K33" s="78"/>
      <c r="L33" s="73"/>
      <c r="M33" s="73"/>
      <c r="N33" s="67"/>
    </row>
    <row r="34" spans="1:14" x14ac:dyDescent="0.2">
      <c r="A34" s="4" t="s">
        <v>19</v>
      </c>
      <c r="B34" s="5"/>
      <c r="C34" s="74"/>
      <c r="D34" s="73"/>
      <c r="E34" s="73"/>
      <c r="F34" s="47"/>
      <c r="G34" s="26">
        <v>0.15</v>
      </c>
      <c r="H34" s="1">
        <f t="shared" ref="H34:H35" si="22">$B$30*G34</f>
        <v>358.86</v>
      </c>
      <c r="I34" s="1">
        <f t="shared" ref="I34:I35" si="23">$B$30-H34</f>
        <v>2033.53</v>
      </c>
      <c r="J34" s="6">
        <f t="shared" ref="J34:J35" si="24">I34+H34</f>
        <v>2392.39</v>
      </c>
      <c r="K34" s="78"/>
      <c r="L34" s="73"/>
      <c r="M34" s="73"/>
      <c r="N34" s="67"/>
    </row>
    <row r="35" spans="1:14" x14ac:dyDescent="0.2">
      <c r="A35" s="68" t="s">
        <v>20</v>
      </c>
      <c r="B35" s="5"/>
      <c r="C35" s="74"/>
      <c r="D35" s="73"/>
      <c r="E35" s="73"/>
      <c r="F35" s="47"/>
      <c r="G35" s="26">
        <v>0.5</v>
      </c>
      <c r="H35" s="1">
        <f t="shared" si="22"/>
        <v>1196.2</v>
      </c>
      <c r="I35" s="1">
        <f t="shared" si="23"/>
        <v>1196.19</v>
      </c>
      <c r="J35" s="6">
        <f t="shared" si="24"/>
        <v>2392.39</v>
      </c>
      <c r="K35" s="78"/>
      <c r="L35" s="73"/>
      <c r="M35" s="73"/>
      <c r="N35" s="67"/>
    </row>
    <row r="36" spans="1:14" x14ac:dyDescent="0.2">
      <c r="A36" s="4" t="s">
        <v>6</v>
      </c>
      <c r="B36" s="5"/>
      <c r="C36" s="75"/>
      <c r="D36" s="73"/>
      <c r="E36" s="73"/>
      <c r="F36" s="47"/>
      <c r="G36" s="43"/>
      <c r="H36" s="43"/>
      <c r="I36" s="43"/>
      <c r="J36" s="47"/>
      <c r="K36" s="27">
        <v>7.4999999999999997E-2</v>
      </c>
      <c r="L36" s="1">
        <f>$B$30*K36</f>
        <v>179.43</v>
      </c>
      <c r="M36" s="1">
        <f>$B$30-L36</f>
        <v>2212.96</v>
      </c>
      <c r="N36" s="6">
        <f>M36+L36</f>
        <v>2392.39</v>
      </c>
    </row>
    <row r="37" spans="1:14" x14ac:dyDescent="0.2">
      <c r="A37" s="33" t="s">
        <v>21</v>
      </c>
      <c r="B37" s="5"/>
      <c r="C37" s="70"/>
      <c r="D37" s="73"/>
      <c r="E37" s="73"/>
      <c r="F37" s="47"/>
      <c r="G37" s="51"/>
      <c r="H37" s="51"/>
      <c r="I37" s="51"/>
      <c r="J37" s="47"/>
      <c r="K37" s="34">
        <v>0.15</v>
      </c>
      <c r="L37" s="1">
        <f>$B$30*K37</f>
        <v>358.86</v>
      </c>
      <c r="M37" s="1">
        <f>$B$30-L37</f>
        <v>2033.53</v>
      </c>
      <c r="N37" s="6">
        <f>M37+L37</f>
        <v>2392.39</v>
      </c>
    </row>
    <row r="38" spans="1:14" x14ac:dyDescent="0.2">
      <c r="A38" s="14"/>
      <c r="B38" s="31"/>
      <c r="C38" s="14"/>
      <c r="D38" s="13"/>
      <c r="E38" s="13"/>
      <c r="F38" s="31"/>
      <c r="G38" s="14"/>
      <c r="H38" s="14"/>
      <c r="I38" s="14"/>
      <c r="J38" s="31"/>
      <c r="K38" s="13"/>
      <c r="L38" s="13"/>
      <c r="M38" s="13"/>
      <c r="N38" s="16"/>
    </row>
    <row r="39" spans="1:14" x14ac:dyDescent="0.2">
      <c r="A39" s="8"/>
      <c r="B39" s="8"/>
      <c r="C39" s="8"/>
      <c r="D39" s="17"/>
      <c r="E39" s="17"/>
      <c r="F39" s="8"/>
      <c r="G39" s="8"/>
      <c r="H39" s="8"/>
      <c r="I39" s="8"/>
      <c r="J39" s="8"/>
      <c r="K39" s="17"/>
      <c r="L39" s="17"/>
      <c r="M39" s="17"/>
      <c r="N39" s="17"/>
    </row>
    <row r="40" spans="1:14" x14ac:dyDescent="0.2">
      <c r="A40" s="8"/>
      <c r="B40" s="8"/>
      <c r="C40" s="8"/>
      <c r="D40" s="17"/>
      <c r="E40" s="17"/>
      <c r="F40" s="8"/>
      <c r="G40" s="8"/>
      <c r="H40" s="8"/>
      <c r="I40" s="8"/>
      <c r="J40" s="8"/>
      <c r="K40" s="17"/>
      <c r="L40" s="17"/>
      <c r="M40" s="17"/>
      <c r="N40" s="17"/>
    </row>
    <row r="41" spans="1:14" x14ac:dyDescent="0.2">
      <c r="A41" s="8"/>
      <c r="B41" s="8"/>
      <c r="C41" s="8"/>
      <c r="D41" s="17"/>
      <c r="E41" s="17"/>
      <c r="F41" s="8"/>
      <c r="G41" s="8"/>
      <c r="H41" s="8"/>
      <c r="I41" s="8"/>
      <c r="J41" s="8"/>
      <c r="K41" s="17"/>
      <c r="L41" s="17"/>
      <c r="M41" s="17"/>
      <c r="N41" s="17"/>
    </row>
    <row r="42" spans="1:14" x14ac:dyDescent="0.2">
      <c r="A42" s="8"/>
      <c r="B42" s="8"/>
      <c r="C42" s="8"/>
      <c r="D42" s="17"/>
      <c r="E42" s="17"/>
      <c r="F42" s="8"/>
      <c r="G42" s="8"/>
      <c r="H42" s="8"/>
      <c r="I42" s="8"/>
      <c r="J42" s="8"/>
      <c r="K42" s="17"/>
      <c r="L42" s="17"/>
      <c r="M42" s="17"/>
      <c r="N42" s="17"/>
    </row>
    <row r="43" spans="1:14" x14ac:dyDescent="0.2">
      <c r="A43" s="8"/>
      <c r="B43" s="8"/>
      <c r="C43" s="8"/>
      <c r="D43" s="17"/>
      <c r="E43" s="17"/>
      <c r="F43" s="8"/>
      <c r="G43" s="8"/>
      <c r="H43" s="8"/>
      <c r="I43" s="8"/>
      <c r="J43" s="8"/>
      <c r="K43" s="17"/>
      <c r="L43" s="17"/>
      <c r="M43" s="17"/>
      <c r="N43" s="17"/>
    </row>
    <row r="44" spans="1:14" x14ac:dyDescent="0.2">
      <c r="A44" s="8"/>
      <c r="B44" s="8"/>
      <c r="C44" s="8"/>
      <c r="D44" s="17"/>
      <c r="E44" s="17"/>
      <c r="F44" s="8"/>
      <c r="G44" s="8"/>
      <c r="H44" s="8"/>
      <c r="I44" s="8"/>
      <c r="J44" s="8"/>
      <c r="K44" s="17"/>
      <c r="L44" s="17"/>
      <c r="M44" s="17"/>
      <c r="N44" s="17"/>
    </row>
    <row r="45" spans="1:14" x14ac:dyDescent="0.2">
      <c r="D45" s="1"/>
      <c r="E45" s="1"/>
    </row>
    <row r="46" spans="1:14" ht="20.25" x14ac:dyDescent="0.3">
      <c r="A46" s="39" t="s">
        <v>25</v>
      </c>
      <c r="B46" s="12"/>
      <c r="C46" s="86" t="s">
        <v>24</v>
      </c>
      <c r="D46" s="42"/>
      <c r="E46" s="42"/>
      <c r="F46" s="40"/>
      <c r="G46" s="41"/>
      <c r="H46" s="12"/>
      <c r="I46" s="43"/>
      <c r="J46" s="12"/>
      <c r="K46" s="12"/>
      <c r="L46" s="43"/>
      <c r="M46" s="12"/>
      <c r="N46" s="12"/>
    </row>
    <row r="47" spans="1:14" x14ac:dyDescent="0.2">
      <c r="D47" s="1"/>
      <c r="E47" s="1"/>
    </row>
    <row r="48" spans="1:14" ht="20.25" x14ac:dyDescent="0.2">
      <c r="A48" s="59" t="s">
        <v>22</v>
      </c>
      <c r="B48" s="60"/>
      <c r="C48" s="61">
        <v>460</v>
      </c>
      <c r="D48" s="64" t="s">
        <v>2</v>
      </c>
      <c r="E48" s="64" t="s">
        <v>3</v>
      </c>
      <c r="F48" s="62"/>
      <c r="G48" s="61">
        <v>465</v>
      </c>
      <c r="H48" s="65" t="s">
        <v>2</v>
      </c>
      <c r="I48" s="65" t="s">
        <v>3</v>
      </c>
      <c r="J48" s="62"/>
      <c r="K48" s="61">
        <v>415</v>
      </c>
      <c r="L48" s="65" t="s">
        <v>2</v>
      </c>
      <c r="M48" s="65" t="s">
        <v>3</v>
      </c>
      <c r="N48" s="63"/>
    </row>
    <row r="49" spans="1:16" x14ac:dyDescent="0.2">
      <c r="A49" s="3" t="s">
        <v>9</v>
      </c>
      <c r="B49" s="58">
        <f>B4/2</f>
        <v>507.49</v>
      </c>
      <c r="C49" s="2" t="s">
        <v>23</v>
      </c>
      <c r="D49" s="1"/>
      <c r="E49" s="1"/>
      <c r="F49" s="5"/>
      <c r="G49" s="2" t="s">
        <v>23</v>
      </c>
      <c r="J49" s="5"/>
      <c r="K49" s="2" t="s">
        <v>23</v>
      </c>
      <c r="N49" s="5"/>
    </row>
    <row r="50" spans="1:16" x14ac:dyDescent="0.2">
      <c r="A50" s="4" t="s">
        <v>4</v>
      </c>
      <c r="B50" s="5"/>
      <c r="C50" s="9">
        <v>2</v>
      </c>
      <c r="D50" s="1">
        <f>D5/2</f>
        <v>25.38</v>
      </c>
      <c r="E50" s="1">
        <f>E5/2</f>
        <v>482.12</v>
      </c>
      <c r="F50" s="6">
        <f>D50+E50</f>
        <v>507.5</v>
      </c>
      <c r="G50" s="9">
        <v>6</v>
      </c>
      <c r="H50" s="85">
        <f>H5/2</f>
        <v>25.38</v>
      </c>
      <c r="I50" s="1">
        <f>I5/2</f>
        <v>482.12</v>
      </c>
      <c r="J50" s="5">
        <f>H50+I50</f>
        <v>507.5</v>
      </c>
      <c r="K50" s="9">
        <v>1</v>
      </c>
      <c r="L50" s="1">
        <f>L5/2</f>
        <v>12.69</v>
      </c>
      <c r="M50" s="1">
        <f>$B$49-L50</f>
        <v>494.8</v>
      </c>
      <c r="N50" s="5">
        <f>M50+L50</f>
        <v>507.49</v>
      </c>
    </row>
    <row r="51" spans="1:16" x14ac:dyDescent="0.2">
      <c r="A51" s="4" t="s">
        <v>5</v>
      </c>
      <c r="B51" s="5"/>
      <c r="C51" s="9">
        <v>4</v>
      </c>
      <c r="D51" s="1">
        <f>D6/2</f>
        <v>76.13</v>
      </c>
      <c r="E51" s="1">
        <f>B49-D51</f>
        <v>431.36</v>
      </c>
      <c r="F51" s="6">
        <f>D51+E51</f>
        <v>507.49</v>
      </c>
      <c r="G51" s="11"/>
      <c r="H51" s="43"/>
      <c r="I51" s="43"/>
      <c r="J51" s="47"/>
      <c r="K51" s="11"/>
      <c r="L51" s="43"/>
      <c r="M51" s="43"/>
      <c r="N51" s="47"/>
    </row>
    <row r="52" spans="1:16" x14ac:dyDescent="0.2">
      <c r="A52" s="4" t="s">
        <v>8</v>
      </c>
      <c r="B52" s="5"/>
      <c r="C52" s="9">
        <v>5</v>
      </c>
      <c r="D52" s="1">
        <f>D7/2</f>
        <v>101.5</v>
      </c>
      <c r="E52" s="1">
        <f>B49-D52</f>
        <v>405.99</v>
      </c>
      <c r="F52" s="6">
        <f>D52+E52</f>
        <v>507.49</v>
      </c>
      <c r="G52" s="11"/>
      <c r="H52" s="43"/>
      <c r="I52" s="43"/>
      <c r="J52" s="47"/>
      <c r="K52" s="11"/>
      <c r="L52" s="46"/>
      <c r="M52" s="46"/>
      <c r="N52" s="47"/>
    </row>
    <row r="53" spans="1:16" x14ac:dyDescent="0.2">
      <c r="A53" s="4" t="s">
        <v>19</v>
      </c>
      <c r="B53" s="5"/>
      <c r="C53" s="11"/>
      <c r="D53" s="46"/>
      <c r="E53" s="46"/>
      <c r="F53" s="47"/>
      <c r="G53" s="9">
        <v>4</v>
      </c>
      <c r="H53" s="1">
        <f>H8/2</f>
        <v>76.13</v>
      </c>
      <c r="I53" s="1">
        <f>B49-H53</f>
        <v>431.36</v>
      </c>
      <c r="J53" s="5">
        <f t="shared" ref="J53:J54" si="25">H53+I53</f>
        <v>507.49</v>
      </c>
      <c r="K53" s="11"/>
      <c r="L53" s="43"/>
      <c r="M53" s="43"/>
      <c r="N53" s="47"/>
    </row>
    <row r="54" spans="1:16" x14ac:dyDescent="0.2">
      <c r="A54" s="68" t="s">
        <v>20</v>
      </c>
      <c r="B54" s="5"/>
      <c r="C54" s="11"/>
      <c r="D54" s="46"/>
      <c r="E54" s="46"/>
      <c r="F54" s="47"/>
      <c r="G54" s="9">
        <v>2</v>
      </c>
      <c r="H54" s="1">
        <f>H9/2</f>
        <v>253.75</v>
      </c>
      <c r="I54" s="1">
        <f>B49-H54</f>
        <v>253.74</v>
      </c>
      <c r="J54" s="5">
        <f t="shared" si="25"/>
        <v>507.49</v>
      </c>
      <c r="K54" s="11"/>
      <c r="L54" s="46"/>
      <c r="M54" s="46"/>
      <c r="N54" s="47"/>
    </row>
    <row r="55" spans="1:16" x14ac:dyDescent="0.2">
      <c r="A55" s="4" t="s">
        <v>6</v>
      </c>
      <c r="B55" s="5"/>
      <c r="C55" s="11"/>
      <c r="D55" s="46"/>
      <c r="E55" s="46"/>
      <c r="F55" s="47"/>
      <c r="G55" s="11"/>
      <c r="H55" s="43"/>
      <c r="I55" s="43"/>
      <c r="J55" s="47"/>
      <c r="K55" s="9">
        <v>3</v>
      </c>
      <c r="L55" s="17">
        <f>L10/2</f>
        <v>38.06</v>
      </c>
      <c r="M55" s="17">
        <f t="shared" ref="M55:M56" si="26">$B$49-L55</f>
        <v>469.43</v>
      </c>
      <c r="N55" s="5">
        <f t="shared" ref="N55:N56" si="27">M55+L55</f>
        <v>507.49</v>
      </c>
    </row>
    <row r="56" spans="1:16" x14ac:dyDescent="0.2">
      <c r="A56" s="30" t="s">
        <v>7</v>
      </c>
      <c r="B56" s="31"/>
      <c r="C56" s="81"/>
      <c r="D56" s="49"/>
      <c r="E56" s="49"/>
      <c r="F56" s="50"/>
      <c r="G56" s="83"/>
      <c r="H56" s="48"/>
      <c r="I56" s="48"/>
      <c r="J56" s="50"/>
      <c r="K56" s="15">
        <v>5</v>
      </c>
      <c r="L56" s="13">
        <f>L11/2</f>
        <v>76.13</v>
      </c>
      <c r="M56" s="13">
        <f t="shared" si="26"/>
        <v>431.36</v>
      </c>
      <c r="N56" s="31">
        <f t="shared" si="27"/>
        <v>507.49</v>
      </c>
    </row>
    <row r="57" spans="1:16" x14ac:dyDescent="0.2">
      <c r="A57" s="3" t="s">
        <v>10</v>
      </c>
      <c r="B57" s="58">
        <f>B12/2</f>
        <v>1174.08</v>
      </c>
      <c r="C57" s="9"/>
      <c r="D57" s="1"/>
      <c r="E57" s="1"/>
      <c r="F57" s="57"/>
      <c r="G57" s="9"/>
      <c r="J57" s="5"/>
      <c r="K57" s="9"/>
      <c r="N57" s="66"/>
    </row>
    <row r="58" spans="1:16" x14ac:dyDescent="0.2">
      <c r="A58" s="4" t="s">
        <v>4</v>
      </c>
      <c r="B58" s="5"/>
      <c r="C58" s="9">
        <v>1</v>
      </c>
      <c r="D58" s="1">
        <f t="shared" ref="D58:E60" si="28">D13/2</f>
        <v>58.71</v>
      </c>
      <c r="E58" s="1">
        <f t="shared" si="28"/>
        <v>1115.3699999999999</v>
      </c>
      <c r="F58" s="6">
        <f>D58+E58</f>
        <v>1174.08</v>
      </c>
      <c r="G58" s="9">
        <v>5</v>
      </c>
      <c r="H58" s="1">
        <f>H13/2</f>
        <v>58.71</v>
      </c>
      <c r="I58" s="1">
        <f>I13/2</f>
        <v>1115.3699999999999</v>
      </c>
      <c r="J58" s="6">
        <f>H58+I58</f>
        <v>1174.08</v>
      </c>
      <c r="K58" s="9">
        <v>2</v>
      </c>
      <c r="L58" s="1">
        <f>L13/2</f>
        <v>29.35</v>
      </c>
      <c r="M58" s="1">
        <f>M13/2</f>
        <v>1144.73</v>
      </c>
      <c r="N58" s="6">
        <f>M58+L58</f>
        <v>1174.08</v>
      </c>
    </row>
    <row r="59" spans="1:16" x14ac:dyDescent="0.2">
      <c r="A59" s="4" t="s">
        <v>5</v>
      </c>
      <c r="B59" s="5"/>
      <c r="C59" s="9">
        <v>3</v>
      </c>
      <c r="D59" s="1">
        <f t="shared" si="28"/>
        <v>176.11</v>
      </c>
      <c r="E59" s="1">
        <f t="shared" si="28"/>
        <v>997.97</v>
      </c>
      <c r="F59" s="6">
        <f t="shared" ref="F59:F60" si="29">D59+E59</f>
        <v>1174.08</v>
      </c>
      <c r="G59" s="11"/>
      <c r="H59" s="43"/>
      <c r="I59" s="43"/>
      <c r="J59" s="47"/>
      <c r="K59" s="11"/>
      <c r="L59" s="46"/>
      <c r="M59" s="46"/>
      <c r="N59" s="67"/>
    </row>
    <row r="60" spans="1:16" x14ac:dyDescent="0.2">
      <c r="A60" s="4" t="s">
        <v>8</v>
      </c>
      <c r="B60" s="5"/>
      <c r="C60" s="9">
        <v>6</v>
      </c>
      <c r="D60" s="1">
        <f t="shared" si="28"/>
        <v>234.82</v>
      </c>
      <c r="E60" s="1">
        <f t="shared" si="28"/>
        <v>939.26</v>
      </c>
      <c r="F60" s="6">
        <f t="shared" si="29"/>
        <v>1174.08</v>
      </c>
      <c r="G60" s="11"/>
      <c r="H60" s="43"/>
      <c r="I60" s="43"/>
      <c r="J60" s="47"/>
      <c r="K60" s="11"/>
      <c r="L60" s="46"/>
      <c r="M60" s="46"/>
      <c r="N60" s="67"/>
    </row>
    <row r="61" spans="1:16" x14ac:dyDescent="0.2">
      <c r="A61" s="4" t="s">
        <v>19</v>
      </c>
      <c r="B61" s="5"/>
      <c r="C61" s="11"/>
      <c r="D61" s="46"/>
      <c r="E61" s="46"/>
      <c r="F61" s="47"/>
      <c r="G61" s="9">
        <v>3</v>
      </c>
      <c r="H61" s="1">
        <f>H16/2</f>
        <v>176.11</v>
      </c>
      <c r="I61" s="1">
        <f>I16/2</f>
        <v>997.97</v>
      </c>
      <c r="J61" s="6">
        <f t="shared" ref="J61:J62" si="30">H61+I61</f>
        <v>1174.08</v>
      </c>
      <c r="K61" s="11"/>
      <c r="L61" s="46"/>
      <c r="M61" s="46"/>
      <c r="N61" s="67"/>
    </row>
    <row r="62" spans="1:16" x14ac:dyDescent="0.2">
      <c r="A62" s="68" t="s">
        <v>20</v>
      </c>
      <c r="B62" s="5"/>
      <c r="C62" s="11"/>
      <c r="D62" s="46"/>
      <c r="E62" s="46"/>
      <c r="F62" s="47"/>
      <c r="G62" s="9">
        <v>1</v>
      </c>
      <c r="H62" s="1">
        <f>H17/2</f>
        <v>587.04</v>
      </c>
      <c r="I62" s="1">
        <f>I17/2</f>
        <v>587.04</v>
      </c>
      <c r="J62" s="6">
        <f t="shared" si="30"/>
        <v>1174.08</v>
      </c>
      <c r="K62" s="11"/>
      <c r="L62" s="46"/>
      <c r="M62" s="46"/>
      <c r="N62" s="67"/>
    </row>
    <row r="63" spans="1:16" x14ac:dyDescent="0.2">
      <c r="A63" s="4" t="s">
        <v>6</v>
      </c>
      <c r="B63" s="5"/>
      <c r="C63" s="11"/>
      <c r="D63" s="46"/>
      <c r="E63" s="46"/>
      <c r="F63" s="47"/>
      <c r="G63" s="11"/>
      <c r="H63" s="43"/>
      <c r="I63" s="43"/>
      <c r="J63" s="47"/>
      <c r="K63" s="9">
        <v>4</v>
      </c>
      <c r="L63" s="1">
        <f>L18/2</f>
        <v>88.06</v>
      </c>
      <c r="M63" s="1">
        <f>M18/2</f>
        <v>1086.02</v>
      </c>
      <c r="N63" s="6">
        <f>M63+L63</f>
        <v>1174.08</v>
      </c>
      <c r="P63" s="1"/>
    </row>
    <row r="64" spans="1:16" x14ac:dyDescent="0.2">
      <c r="A64" s="33" t="s">
        <v>7</v>
      </c>
      <c r="B64" s="5"/>
      <c r="C64" s="11"/>
      <c r="D64" s="46"/>
      <c r="E64" s="46"/>
      <c r="F64" s="47"/>
      <c r="G64" s="11"/>
      <c r="H64" s="43"/>
      <c r="I64" s="43"/>
      <c r="J64" s="47"/>
      <c r="K64" s="9">
        <v>6</v>
      </c>
      <c r="L64" s="1">
        <f>L19/2</f>
        <v>176.11</v>
      </c>
      <c r="M64" s="1">
        <f>M19/2</f>
        <v>997.97</v>
      </c>
      <c r="N64" s="6">
        <f>L64+M64</f>
        <v>1174.08</v>
      </c>
    </row>
    <row r="65" spans="1:14" ht="20.25" x14ac:dyDescent="0.3">
      <c r="A65" s="44" t="s">
        <v>1</v>
      </c>
      <c r="B65" s="55"/>
      <c r="C65" s="82">
        <v>440</v>
      </c>
      <c r="D65" s="54"/>
      <c r="E65" s="54"/>
      <c r="F65" s="56"/>
      <c r="G65" s="82">
        <v>445</v>
      </c>
      <c r="H65" s="53"/>
      <c r="I65" s="53"/>
      <c r="J65" s="56"/>
      <c r="K65" s="82">
        <v>405</v>
      </c>
      <c r="L65" s="45"/>
      <c r="M65" s="45"/>
      <c r="N65" s="55"/>
    </row>
    <row r="66" spans="1:14" x14ac:dyDescent="0.2">
      <c r="A66" s="3" t="s">
        <v>9</v>
      </c>
      <c r="B66" s="58">
        <f>B22/2</f>
        <v>509.02</v>
      </c>
      <c r="C66" s="9"/>
      <c r="D66" s="1"/>
      <c r="E66" s="1"/>
      <c r="F66" s="57"/>
      <c r="G66" s="9"/>
      <c r="J66" s="5"/>
      <c r="K66" s="9"/>
      <c r="N66" s="5"/>
    </row>
    <row r="67" spans="1:14" x14ac:dyDescent="0.2">
      <c r="A67" s="4" t="s">
        <v>4</v>
      </c>
      <c r="B67" s="5"/>
      <c r="C67" s="9">
        <v>1</v>
      </c>
      <c r="D67" s="1">
        <f t="shared" ref="D67:E69" si="31">D23/2</f>
        <v>25.45</v>
      </c>
      <c r="E67" s="1">
        <f t="shared" si="31"/>
        <v>483.57</v>
      </c>
      <c r="F67" s="6">
        <f>E67+D67</f>
        <v>509.02</v>
      </c>
      <c r="G67" s="9">
        <v>6</v>
      </c>
      <c r="H67">
        <f>H23/2</f>
        <v>25.45</v>
      </c>
      <c r="I67" s="85">
        <f>I23/2</f>
        <v>483.57</v>
      </c>
      <c r="J67" s="5">
        <f>I67+H67</f>
        <v>509.02</v>
      </c>
      <c r="K67" s="9">
        <v>1</v>
      </c>
      <c r="L67" s="1">
        <f>L23/2</f>
        <v>12.73</v>
      </c>
      <c r="M67" s="1">
        <f>$B$66-L67</f>
        <v>496.29</v>
      </c>
      <c r="N67" s="6">
        <f>L67+M67</f>
        <v>509.02</v>
      </c>
    </row>
    <row r="68" spans="1:14" x14ac:dyDescent="0.2">
      <c r="A68" s="4" t="s">
        <v>5</v>
      </c>
      <c r="B68" s="5"/>
      <c r="C68" s="9">
        <v>2</v>
      </c>
      <c r="D68" s="1">
        <f t="shared" si="31"/>
        <v>76.36</v>
      </c>
      <c r="E68" s="1">
        <f t="shared" si="31"/>
        <v>432.67</v>
      </c>
      <c r="F68" s="6">
        <f>E68+D68</f>
        <v>509.03</v>
      </c>
      <c r="G68" s="11"/>
      <c r="H68" s="43"/>
      <c r="I68" s="43"/>
      <c r="J68" s="47"/>
      <c r="K68" s="11"/>
      <c r="L68" s="43"/>
      <c r="M68" s="43"/>
      <c r="N68" s="47"/>
    </row>
    <row r="69" spans="1:14" x14ac:dyDescent="0.2">
      <c r="A69" s="4" t="s">
        <v>8</v>
      </c>
      <c r="B69" s="5"/>
      <c r="C69" s="9">
        <v>5</v>
      </c>
      <c r="D69" s="1">
        <f t="shared" si="31"/>
        <v>101.81</v>
      </c>
      <c r="E69" s="1">
        <f t="shared" si="31"/>
        <v>407.22</v>
      </c>
      <c r="F69" s="6">
        <f>E69+D69</f>
        <v>509.03</v>
      </c>
      <c r="G69" s="11"/>
      <c r="H69" s="43"/>
      <c r="I69" s="43"/>
      <c r="J69" s="47"/>
      <c r="K69" s="11"/>
      <c r="L69" s="43"/>
      <c r="M69" s="43"/>
      <c r="N69" s="47"/>
    </row>
    <row r="70" spans="1:14" x14ac:dyDescent="0.2">
      <c r="A70" s="4" t="s">
        <v>19</v>
      </c>
      <c r="B70" s="5"/>
      <c r="C70" s="11"/>
      <c r="D70" s="46"/>
      <c r="E70" s="46"/>
      <c r="F70" s="47"/>
      <c r="G70" s="9">
        <v>4</v>
      </c>
      <c r="H70" s="1">
        <f>H26/2</f>
        <v>76.36</v>
      </c>
      <c r="I70" s="1">
        <f>$B$66-H70</f>
        <v>432.66</v>
      </c>
      <c r="J70" s="6">
        <f t="shared" ref="J70:J71" si="32">I70+H70</f>
        <v>509.02</v>
      </c>
      <c r="K70" s="11"/>
      <c r="L70" s="43"/>
      <c r="M70" s="43"/>
      <c r="N70" s="47"/>
    </row>
    <row r="71" spans="1:14" x14ac:dyDescent="0.2">
      <c r="A71" s="68" t="s">
        <v>20</v>
      </c>
      <c r="B71" s="5"/>
      <c r="C71" s="11"/>
      <c r="D71" s="46"/>
      <c r="E71" s="46"/>
      <c r="F71" s="47"/>
      <c r="G71" s="9">
        <v>2</v>
      </c>
      <c r="H71" s="1">
        <f>H27/2</f>
        <v>254.51</v>
      </c>
      <c r="I71" s="1">
        <f>$B$66-H71</f>
        <v>254.51</v>
      </c>
      <c r="J71" s="6">
        <f t="shared" si="32"/>
        <v>509.02</v>
      </c>
      <c r="K71" s="11"/>
      <c r="L71" s="43"/>
      <c r="M71" s="43"/>
      <c r="N71" s="47"/>
    </row>
    <row r="72" spans="1:14" x14ac:dyDescent="0.2">
      <c r="A72" s="4" t="s">
        <v>6</v>
      </c>
      <c r="B72" s="5"/>
      <c r="C72" s="11"/>
      <c r="D72" s="46"/>
      <c r="E72" s="46"/>
      <c r="F72" s="47"/>
      <c r="G72" s="11"/>
      <c r="H72" s="43"/>
      <c r="I72" s="43"/>
      <c r="J72" s="47"/>
      <c r="K72" s="9">
        <v>3</v>
      </c>
      <c r="L72" s="1">
        <f>L28/2</f>
        <v>38.18</v>
      </c>
      <c r="M72" s="1">
        <f>$B$66-L72</f>
        <v>470.84</v>
      </c>
      <c r="N72" s="6">
        <f>L72+M72</f>
        <v>509.02</v>
      </c>
    </row>
    <row r="73" spans="1:14" x14ac:dyDescent="0.2">
      <c r="A73" s="30" t="s">
        <v>7</v>
      </c>
      <c r="B73" s="31"/>
      <c r="C73" s="81"/>
      <c r="D73" s="49"/>
      <c r="E73" s="49"/>
      <c r="F73" s="50"/>
      <c r="G73" s="81"/>
      <c r="H73" s="48"/>
      <c r="I73" s="48"/>
      <c r="J73" s="50"/>
      <c r="K73" s="15">
        <v>5</v>
      </c>
      <c r="L73" s="13">
        <f>L29/2</f>
        <v>76.36</v>
      </c>
      <c r="M73" s="13">
        <f>$B$66-L73</f>
        <v>432.66</v>
      </c>
      <c r="N73" s="16">
        <f>L73+M73</f>
        <v>509.02</v>
      </c>
    </row>
    <row r="74" spans="1:14" x14ac:dyDescent="0.2">
      <c r="A74" s="3" t="s">
        <v>10</v>
      </c>
      <c r="B74" s="58">
        <f>B30/2</f>
        <v>1196.2</v>
      </c>
      <c r="C74" s="9"/>
      <c r="D74" s="1"/>
      <c r="E74" s="1"/>
      <c r="F74" s="5"/>
      <c r="G74" s="9"/>
      <c r="J74" s="5"/>
      <c r="K74" s="9"/>
      <c r="N74" s="5"/>
    </row>
    <row r="75" spans="1:14" x14ac:dyDescent="0.2">
      <c r="A75" s="4" t="s">
        <v>4</v>
      </c>
      <c r="B75" s="7"/>
      <c r="C75" s="9">
        <v>3</v>
      </c>
      <c r="D75" s="1">
        <f t="shared" ref="D75:E77" si="33">D31/2</f>
        <v>59.81</v>
      </c>
      <c r="E75" s="1">
        <f t="shared" si="33"/>
        <v>1136.3900000000001</v>
      </c>
      <c r="F75" s="6">
        <f>E75+D75</f>
        <v>1196.2</v>
      </c>
      <c r="G75" s="9">
        <v>5</v>
      </c>
      <c r="H75">
        <f>H31/2</f>
        <v>59.81</v>
      </c>
      <c r="I75" s="1">
        <f>I31/2</f>
        <v>1136.3900000000001</v>
      </c>
      <c r="J75" s="5">
        <f>I75+H75</f>
        <v>1196.2</v>
      </c>
      <c r="K75" s="9">
        <v>2</v>
      </c>
      <c r="L75" s="1">
        <f>L31/2</f>
        <v>29.91</v>
      </c>
      <c r="M75" s="1">
        <f>$B$74-L75</f>
        <v>1166.29</v>
      </c>
      <c r="N75" s="6">
        <f>M75+L75</f>
        <v>1196.2</v>
      </c>
    </row>
    <row r="76" spans="1:14" x14ac:dyDescent="0.2">
      <c r="A76" s="4" t="s">
        <v>5</v>
      </c>
      <c r="B76" s="5"/>
      <c r="C76" s="9">
        <v>4</v>
      </c>
      <c r="D76" s="1">
        <f t="shared" si="33"/>
        <v>179.43</v>
      </c>
      <c r="E76" s="1">
        <f t="shared" si="33"/>
        <v>1016.77</v>
      </c>
      <c r="F76" s="6">
        <f t="shared" ref="F76:F77" si="34">E76+D76</f>
        <v>1196.2</v>
      </c>
      <c r="G76" s="11"/>
      <c r="H76" s="43"/>
      <c r="I76" s="43"/>
      <c r="J76" s="47"/>
      <c r="K76" s="11"/>
      <c r="L76" s="46"/>
      <c r="M76" s="46"/>
      <c r="N76" s="67"/>
    </row>
    <row r="77" spans="1:14" x14ac:dyDescent="0.2">
      <c r="A77" s="4" t="s">
        <v>8</v>
      </c>
      <c r="B77" s="5"/>
      <c r="C77" s="9">
        <v>6</v>
      </c>
      <c r="D77" s="1">
        <f t="shared" si="33"/>
        <v>239.24</v>
      </c>
      <c r="E77" s="1">
        <f t="shared" si="33"/>
        <v>956.96</v>
      </c>
      <c r="F77" s="6">
        <f t="shared" si="34"/>
        <v>1196.2</v>
      </c>
      <c r="G77" s="11"/>
      <c r="H77" s="43"/>
      <c r="I77" s="43"/>
      <c r="J77" s="47"/>
      <c r="K77" s="11"/>
      <c r="L77" s="46"/>
      <c r="M77" s="46"/>
      <c r="N77" s="67"/>
    </row>
    <row r="78" spans="1:14" x14ac:dyDescent="0.2">
      <c r="A78" s="4" t="s">
        <v>19</v>
      </c>
      <c r="B78" s="5"/>
      <c r="C78" s="11"/>
      <c r="D78" s="46"/>
      <c r="E78" s="46"/>
      <c r="F78" s="47"/>
      <c r="G78" s="84">
        <v>3</v>
      </c>
      <c r="H78" s="1">
        <f>H34/2</f>
        <v>179.43</v>
      </c>
      <c r="I78" s="1">
        <f>$B$74-H78</f>
        <v>1016.77</v>
      </c>
      <c r="J78" s="6">
        <f t="shared" ref="J78:J79" si="35">I78+H78</f>
        <v>1196.2</v>
      </c>
      <c r="K78" s="11"/>
      <c r="L78" s="46"/>
      <c r="M78" s="46"/>
      <c r="N78" s="67"/>
    </row>
    <row r="79" spans="1:14" x14ac:dyDescent="0.2">
      <c r="A79" s="68" t="s">
        <v>20</v>
      </c>
      <c r="B79" s="5"/>
      <c r="C79" s="11"/>
      <c r="D79" s="46"/>
      <c r="E79" s="46"/>
      <c r="F79" s="47"/>
      <c r="G79" s="84">
        <v>1</v>
      </c>
      <c r="H79" s="1">
        <f>H35/2</f>
        <v>598.1</v>
      </c>
      <c r="I79" s="1">
        <f>$B$74-H79</f>
        <v>598.1</v>
      </c>
      <c r="J79" s="6">
        <f t="shared" si="35"/>
        <v>1196.2</v>
      </c>
      <c r="K79" s="11"/>
      <c r="L79" s="46"/>
      <c r="M79" s="46"/>
      <c r="N79" s="67"/>
    </row>
    <row r="80" spans="1:14" x14ac:dyDescent="0.2">
      <c r="A80" s="4" t="s">
        <v>6</v>
      </c>
      <c r="B80" s="5"/>
      <c r="C80" s="11"/>
      <c r="D80" s="46"/>
      <c r="E80" s="46"/>
      <c r="F80" s="47"/>
      <c r="G80" s="11"/>
      <c r="H80" s="43"/>
      <c r="I80" s="43"/>
      <c r="J80" s="47"/>
      <c r="K80" s="9">
        <v>4</v>
      </c>
      <c r="L80" s="1">
        <f>L36/2</f>
        <v>89.72</v>
      </c>
      <c r="M80" s="1">
        <f>$B$74-L80</f>
        <v>1106.48</v>
      </c>
      <c r="N80" s="6">
        <f>M80+L80</f>
        <v>1196.2</v>
      </c>
    </row>
    <row r="81" spans="1:14" x14ac:dyDescent="0.2">
      <c r="A81" s="30" t="s">
        <v>7</v>
      </c>
      <c r="B81" s="31"/>
      <c r="C81" s="48"/>
      <c r="D81" s="49"/>
      <c r="E81" s="49"/>
      <c r="F81" s="50"/>
      <c r="G81" s="81"/>
      <c r="H81" s="48"/>
      <c r="I81" s="48"/>
      <c r="J81" s="50"/>
      <c r="K81" s="15">
        <v>6</v>
      </c>
      <c r="L81" s="13">
        <f>L37/2</f>
        <v>179.43</v>
      </c>
      <c r="M81" s="13">
        <f>$B$74-L81</f>
        <v>1016.77</v>
      </c>
      <c r="N81" s="16">
        <f>M81+L81</f>
        <v>1196.2</v>
      </c>
    </row>
  </sheetData>
  <pageMargins left="0.7" right="0.7" top="0.75" bottom="0.75" header="0.3" footer="0.3"/>
  <pageSetup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5"/>
  <sheetViews>
    <sheetView workbookViewId="0">
      <selection activeCell="D5" sqref="D5"/>
    </sheetView>
  </sheetViews>
  <sheetFormatPr defaultColWidth="10.42578125" defaultRowHeight="12.75" x14ac:dyDescent="0.2"/>
  <cols>
    <col min="3" max="3" width="7.85546875" customWidth="1"/>
    <col min="4" max="4" width="10" bestFit="1" customWidth="1"/>
    <col min="5" max="5" width="9.85546875" bestFit="1" customWidth="1"/>
    <col min="6" max="6" width="7.5703125" bestFit="1" customWidth="1"/>
    <col min="7" max="7" width="9.5703125" bestFit="1" customWidth="1"/>
    <col min="8" max="8" width="10" bestFit="1" customWidth="1"/>
    <col min="9" max="9" width="9.85546875" bestFit="1" customWidth="1"/>
    <col min="11" max="11" width="9.5703125" bestFit="1" customWidth="1"/>
    <col min="12" max="12" width="10" bestFit="1" customWidth="1"/>
    <col min="13" max="13" width="9.85546875" bestFit="1" customWidth="1"/>
    <col min="14" max="14" width="8" bestFit="1" customWidth="1"/>
  </cols>
  <sheetData>
    <row r="1" spans="1:14" x14ac:dyDescent="0.2">
      <c r="A1" s="79">
        <v>2019</v>
      </c>
      <c r="B1" s="80"/>
      <c r="C1" s="28" t="s">
        <v>13</v>
      </c>
      <c r="D1" s="35"/>
      <c r="E1" s="35"/>
      <c r="F1" s="29"/>
      <c r="G1" s="28" t="s">
        <v>14</v>
      </c>
      <c r="H1" s="28"/>
      <c r="I1" s="28"/>
      <c r="J1" s="29"/>
      <c r="K1" s="28" t="s">
        <v>15</v>
      </c>
      <c r="L1" s="28"/>
      <c r="M1" s="28"/>
      <c r="N1" s="29"/>
    </row>
    <row r="2" spans="1:14" ht="38.25" x14ac:dyDescent="0.2">
      <c r="A2" s="10" t="s">
        <v>18</v>
      </c>
      <c r="B2" s="18" t="s">
        <v>16</v>
      </c>
      <c r="C2" s="10" t="s">
        <v>17</v>
      </c>
      <c r="D2" s="36" t="s">
        <v>11</v>
      </c>
      <c r="E2" s="36" t="s">
        <v>12</v>
      </c>
      <c r="F2" s="18" t="s">
        <v>0</v>
      </c>
      <c r="G2" s="10" t="s">
        <v>17</v>
      </c>
      <c r="H2" s="10" t="s">
        <v>11</v>
      </c>
      <c r="I2" s="10" t="s">
        <v>12</v>
      </c>
      <c r="J2" s="18" t="s">
        <v>0</v>
      </c>
      <c r="K2" s="10" t="s">
        <v>17</v>
      </c>
      <c r="L2" s="10" t="s">
        <v>11</v>
      </c>
      <c r="M2" s="10" t="s">
        <v>12</v>
      </c>
      <c r="N2" s="18" t="s">
        <v>0</v>
      </c>
    </row>
    <row r="3" spans="1:14" ht="20.25" x14ac:dyDescent="0.3">
      <c r="A3" s="19" t="s">
        <v>22</v>
      </c>
      <c r="B3" s="23"/>
      <c r="C3" s="22"/>
      <c r="D3" s="37"/>
      <c r="E3" s="37"/>
      <c r="F3" s="23"/>
      <c r="G3" s="22"/>
      <c r="H3" s="22"/>
      <c r="I3" s="22"/>
      <c r="J3" s="23"/>
      <c r="K3" s="22"/>
      <c r="L3" s="22"/>
      <c r="M3" s="22"/>
      <c r="N3" s="23"/>
    </row>
    <row r="4" spans="1:14" x14ac:dyDescent="0.2">
      <c r="A4" s="3" t="s">
        <v>9</v>
      </c>
      <c r="B4" s="77">
        <v>1042.8499999999999</v>
      </c>
      <c r="D4" s="1"/>
      <c r="E4" s="1"/>
      <c r="F4" s="57"/>
      <c r="J4" s="57"/>
      <c r="N4" s="57"/>
    </row>
    <row r="5" spans="1:14" x14ac:dyDescent="0.2">
      <c r="A5" s="4" t="s">
        <v>4</v>
      </c>
      <c r="B5" s="5"/>
      <c r="C5" s="76">
        <v>0.05</v>
      </c>
      <c r="D5" s="1">
        <f>$B$4*C5</f>
        <v>52.14</v>
      </c>
      <c r="E5" s="1">
        <f>$B$4-D5</f>
        <v>990.71</v>
      </c>
      <c r="F5" s="6">
        <f t="shared" ref="F5:F7" si="0">E5+D5</f>
        <v>1042.8499999999999</v>
      </c>
      <c r="G5" s="26">
        <v>0.05</v>
      </c>
      <c r="H5" s="1">
        <f>$B$4*G5</f>
        <v>52.14</v>
      </c>
      <c r="I5" s="1">
        <f>$B$4-H5</f>
        <v>990.71</v>
      </c>
      <c r="J5" s="6">
        <f>I5+H5</f>
        <v>1042.8499999999999</v>
      </c>
      <c r="K5" s="27">
        <v>2.5000000000000001E-2</v>
      </c>
      <c r="L5" s="1">
        <f>$B$4*K5</f>
        <v>26.07</v>
      </c>
      <c r="M5" s="1">
        <f>$B$4-L5</f>
        <v>1016.78</v>
      </c>
      <c r="N5" s="5">
        <f>M5+L5</f>
        <v>1042.8499999999999</v>
      </c>
    </row>
    <row r="6" spans="1:14" x14ac:dyDescent="0.2">
      <c r="A6" s="4" t="s">
        <v>5</v>
      </c>
      <c r="B6" s="5"/>
      <c r="C6" s="34">
        <v>0.15</v>
      </c>
      <c r="D6" s="1">
        <f t="shared" ref="D6:D7" si="1">$B$4*C6</f>
        <v>156.43</v>
      </c>
      <c r="E6" s="1">
        <f t="shared" ref="E6:E7" si="2">$B$4-D6</f>
        <v>886.42</v>
      </c>
      <c r="F6" s="6">
        <f t="shared" si="0"/>
        <v>1042.8499999999999</v>
      </c>
      <c r="G6" s="43"/>
      <c r="H6" s="46"/>
      <c r="I6" s="46"/>
      <c r="J6" s="67"/>
      <c r="K6" s="51"/>
      <c r="L6" s="73"/>
      <c r="M6" s="73"/>
      <c r="N6" s="47"/>
    </row>
    <row r="7" spans="1:14" x14ac:dyDescent="0.2">
      <c r="A7" s="4" t="s">
        <v>8</v>
      </c>
      <c r="B7" s="5"/>
      <c r="C7" s="34">
        <v>0.2</v>
      </c>
      <c r="D7" s="1">
        <f t="shared" si="1"/>
        <v>208.57</v>
      </c>
      <c r="E7" s="1">
        <f t="shared" si="2"/>
        <v>834.28</v>
      </c>
      <c r="F7" s="6">
        <f t="shared" si="0"/>
        <v>1042.8499999999999</v>
      </c>
      <c r="G7" s="43"/>
      <c r="H7" s="46"/>
      <c r="I7" s="46"/>
      <c r="J7" s="67"/>
      <c r="K7" s="51"/>
      <c r="L7" s="73"/>
      <c r="M7" s="73"/>
      <c r="N7" s="47"/>
    </row>
    <row r="8" spans="1:14" x14ac:dyDescent="0.2">
      <c r="A8" s="4" t="s">
        <v>19</v>
      </c>
      <c r="B8" s="5"/>
      <c r="C8" s="72"/>
      <c r="D8" s="73"/>
      <c r="E8" s="73"/>
      <c r="F8" s="67"/>
      <c r="G8" s="26">
        <v>0.15</v>
      </c>
      <c r="H8" s="1">
        <f>$B$4*G8</f>
        <v>156.43</v>
      </c>
      <c r="I8" s="1">
        <f>$B$4-H8</f>
        <v>886.42</v>
      </c>
      <c r="J8" s="6">
        <f>I8+H8</f>
        <v>1042.8499999999999</v>
      </c>
      <c r="K8" s="51"/>
      <c r="L8" s="73"/>
      <c r="M8" s="73"/>
      <c r="N8" s="47"/>
    </row>
    <row r="9" spans="1:14" x14ac:dyDescent="0.2">
      <c r="A9" s="68" t="s">
        <v>20</v>
      </c>
      <c r="B9" s="5"/>
      <c r="C9" s="51"/>
      <c r="D9" s="73"/>
      <c r="E9" s="73"/>
      <c r="F9" s="47"/>
      <c r="G9" s="71">
        <v>0.5</v>
      </c>
      <c r="H9" s="1">
        <f>$B$4*G9</f>
        <v>521.42999999999995</v>
      </c>
      <c r="I9" s="1">
        <f>$B$4-H9</f>
        <v>521.41999999999996</v>
      </c>
      <c r="J9" s="6">
        <f>I9+H9</f>
        <v>1042.8499999999999</v>
      </c>
      <c r="K9" s="51"/>
      <c r="L9" s="73"/>
      <c r="M9" s="73"/>
      <c r="N9" s="47"/>
    </row>
    <row r="10" spans="1:14" x14ac:dyDescent="0.2">
      <c r="A10" s="4" t="s">
        <v>6</v>
      </c>
      <c r="B10" s="5"/>
      <c r="C10" s="51"/>
      <c r="D10" s="73"/>
      <c r="E10" s="73"/>
      <c r="F10" s="47"/>
      <c r="G10" s="51"/>
      <c r="H10" s="51"/>
      <c r="I10" s="51"/>
      <c r="J10" s="47"/>
      <c r="K10" s="27">
        <v>7.4999999999999997E-2</v>
      </c>
      <c r="L10" s="1">
        <f>$B$4*K10</f>
        <v>78.209999999999994</v>
      </c>
      <c r="M10" s="1">
        <f>$B$4-L10</f>
        <v>964.64</v>
      </c>
      <c r="N10" s="5">
        <f>M10+L10</f>
        <v>1042.8499999999999</v>
      </c>
    </row>
    <row r="11" spans="1:14" x14ac:dyDescent="0.2">
      <c r="A11" s="30" t="s">
        <v>21</v>
      </c>
      <c r="B11" s="31"/>
      <c r="C11" s="69"/>
      <c r="D11" s="49"/>
      <c r="E11" s="49"/>
      <c r="F11" s="50"/>
      <c r="G11" s="48"/>
      <c r="H11" s="48"/>
      <c r="I11" s="48"/>
      <c r="J11" s="50"/>
      <c r="K11" s="32">
        <v>0.15</v>
      </c>
      <c r="L11" s="13">
        <f>$B$4*K11</f>
        <v>156.43</v>
      </c>
      <c r="M11" s="13">
        <f>$B$4-L11</f>
        <v>886.42</v>
      </c>
      <c r="N11" s="31">
        <f>M11+L11</f>
        <v>1042.8499999999999</v>
      </c>
    </row>
    <row r="12" spans="1:14" x14ac:dyDescent="0.2">
      <c r="A12" s="3" t="s">
        <v>10</v>
      </c>
      <c r="B12" s="7">
        <v>2412.77</v>
      </c>
      <c r="D12" s="1"/>
      <c r="E12" s="1"/>
      <c r="F12" s="5"/>
      <c r="J12" s="5"/>
      <c r="N12" s="5"/>
    </row>
    <row r="13" spans="1:14" x14ac:dyDescent="0.2">
      <c r="A13" s="4" t="s">
        <v>4</v>
      </c>
      <c r="B13" s="5"/>
      <c r="C13" s="76">
        <v>0.05</v>
      </c>
      <c r="D13" s="1">
        <f>$B$12*C13</f>
        <v>120.64</v>
      </c>
      <c r="E13" s="1">
        <f>$B$12-D13</f>
        <v>2292.13</v>
      </c>
      <c r="F13" s="6">
        <f>D13+E13</f>
        <v>2412.77</v>
      </c>
      <c r="G13" s="26">
        <v>0.05</v>
      </c>
      <c r="H13" s="1">
        <f>$B$12*G13</f>
        <v>120.64</v>
      </c>
      <c r="I13" s="1">
        <f>$B$12-H13</f>
        <v>2292.13</v>
      </c>
      <c r="J13" s="6">
        <f>I13+H13</f>
        <v>2412.77</v>
      </c>
      <c r="K13" s="52">
        <v>2.5000000000000001E-2</v>
      </c>
      <c r="L13" s="1">
        <f>$B$12*K13</f>
        <v>60.32</v>
      </c>
      <c r="M13" s="1">
        <f>$B$12-L13</f>
        <v>2352.4499999999998</v>
      </c>
      <c r="N13" s="6">
        <f>M13+L13</f>
        <v>2412.77</v>
      </c>
    </row>
    <row r="14" spans="1:14" x14ac:dyDescent="0.2">
      <c r="A14" s="4" t="s">
        <v>5</v>
      </c>
      <c r="B14" s="5"/>
      <c r="C14" s="34">
        <v>0.15</v>
      </c>
      <c r="D14" s="1">
        <f t="shared" ref="D14:D15" si="3">$B$12*C14</f>
        <v>361.92</v>
      </c>
      <c r="E14" s="1">
        <f t="shared" ref="E14:E15" si="4">$B$12-D14</f>
        <v>2050.85</v>
      </c>
      <c r="F14" s="6">
        <f t="shared" ref="F14:F15" si="5">D14+E14</f>
        <v>2412.77</v>
      </c>
      <c r="G14" s="43"/>
      <c r="H14" s="46"/>
      <c r="I14" s="46"/>
      <c r="J14" s="67"/>
      <c r="K14" s="51"/>
      <c r="L14" s="51"/>
      <c r="M14" s="51"/>
      <c r="N14" s="47"/>
    </row>
    <row r="15" spans="1:14" x14ac:dyDescent="0.2">
      <c r="A15" s="4" t="s">
        <v>8</v>
      </c>
      <c r="B15" s="5"/>
      <c r="C15" s="34">
        <v>0.2</v>
      </c>
      <c r="D15" s="1">
        <f t="shared" si="3"/>
        <v>482.55</v>
      </c>
      <c r="E15" s="1">
        <f t="shared" si="4"/>
        <v>1930.22</v>
      </c>
      <c r="F15" s="6">
        <f t="shared" si="5"/>
        <v>2412.77</v>
      </c>
      <c r="G15" s="43"/>
      <c r="H15" s="46"/>
      <c r="I15" s="46"/>
      <c r="J15" s="67"/>
      <c r="K15" s="51"/>
      <c r="L15" s="51"/>
      <c r="M15" s="51"/>
      <c r="N15" s="47"/>
    </row>
    <row r="16" spans="1:14" x14ac:dyDescent="0.2">
      <c r="A16" s="4" t="s">
        <v>19</v>
      </c>
      <c r="B16" s="5"/>
      <c r="C16" s="72"/>
      <c r="D16" s="46"/>
      <c r="E16" s="46"/>
      <c r="F16" s="67"/>
      <c r="G16" s="26">
        <v>0.15</v>
      </c>
      <c r="H16" s="1">
        <f t="shared" ref="H16:H17" si="6">$B$12*G16</f>
        <v>361.92</v>
      </c>
      <c r="I16" s="1">
        <f>$B$12-H16</f>
        <v>2050.85</v>
      </c>
      <c r="J16" s="6">
        <f>I16+H16</f>
        <v>2412.77</v>
      </c>
      <c r="K16" s="51"/>
      <c r="L16" s="51"/>
      <c r="M16" s="51"/>
      <c r="N16" s="47"/>
    </row>
    <row r="17" spans="1:14" x14ac:dyDescent="0.2">
      <c r="A17" s="68" t="s">
        <v>20</v>
      </c>
      <c r="B17" s="5"/>
      <c r="C17" s="72"/>
      <c r="D17" s="46"/>
      <c r="E17" s="46"/>
      <c r="F17" s="67"/>
      <c r="G17" s="26">
        <v>0.5</v>
      </c>
      <c r="H17" s="1">
        <f t="shared" si="6"/>
        <v>1206.3900000000001</v>
      </c>
      <c r="I17" s="1">
        <f>$B$12-H17</f>
        <v>1206.3800000000001</v>
      </c>
      <c r="J17" s="6">
        <f>I17+H17</f>
        <v>2412.77</v>
      </c>
      <c r="K17" s="51"/>
      <c r="L17" s="51"/>
      <c r="M17" s="51"/>
      <c r="N17" s="47"/>
    </row>
    <row r="18" spans="1:14" x14ac:dyDescent="0.2">
      <c r="A18" s="4" t="s">
        <v>6</v>
      </c>
      <c r="B18" s="5"/>
      <c r="C18" s="51"/>
      <c r="D18" s="73"/>
      <c r="E18" s="73"/>
      <c r="F18" s="47"/>
      <c r="G18" s="51"/>
      <c r="H18" s="51"/>
      <c r="I18" s="51"/>
      <c r="J18" s="47"/>
      <c r="K18" s="27">
        <v>7.4999999999999997E-2</v>
      </c>
      <c r="L18" s="1">
        <f t="shared" ref="L18:L19" si="7">$B$12*K18</f>
        <v>180.96</v>
      </c>
      <c r="M18" s="1">
        <f t="shared" ref="M18:M19" si="8">$B$12-L18</f>
        <v>2231.81</v>
      </c>
      <c r="N18" s="6">
        <f t="shared" ref="N18:N19" si="9">M18+L18</f>
        <v>2412.77</v>
      </c>
    </row>
    <row r="19" spans="1:14" x14ac:dyDescent="0.2">
      <c r="A19" s="4" t="s">
        <v>21</v>
      </c>
      <c r="B19" s="5"/>
      <c r="C19" s="51"/>
      <c r="D19" s="73"/>
      <c r="E19" s="73"/>
      <c r="F19" s="47"/>
      <c r="G19" s="51"/>
      <c r="H19" s="51"/>
      <c r="I19" s="51"/>
      <c r="J19" s="47"/>
      <c r="K19" s="26">
        <v>0.15</v>
      </c>
      <c r="L19" s="1">
        <f t="shared" si="7"/>
        <v>361.92</v>
      </c>
      <c r="M19" s="1">
        <f t="shared" si="8"/>
        <v>2050.85</v>
      </c>
      <c r="N19" s="6">
        <f t="shared" si="9"/>
        <v>2412.77</v>
      </c>
    </row>
    <row r="20" spans="1:14" x14ac:dyDescent="0.2">
      <c r="A20" s="4"/>
      <c r="B20" s="31"/>
      <c r="C20" s="43"/>
      <c r="D20" s="46"/>
      <c r="E20" s="46"/>
      <c r="F20" s="50"/>
      <c r="G20" s="43"/>
      <c r="H20" s="43"/>
      <c r="I20" s="43"/>
      <c r="J20" s="50"/>
      <c r="K20" s="43"/>
      <c r="L20" s="43"/>
      <c r="M20" s="43"/>
      <c r="N20" s="50"/>
    </row>
    <row r="21" spans="1:14" ht="20.25" x14ac:dyDescent="0.3">
      <c r="A21" s="19" t="s">
        <v>1</v>
      </c>
      <c r="B21" s="21"/>
      <c r="C21" s="20"/>
      <c r="D21" s="38"/>
      <c r="E21" s="38"/>
      <c r="F21" s="21"/>
      <c r="G21" s="20"/>
      <c r="H21" s="20"/>
      <c r="I21" s="20"/>
      <c r="J21" s="21"/>
      <c r="K21" s="20"/>
      <c r="L21" s="20"/>
      <c r="M21" s="20"/>
      <c r="N21" s="21"/>
    </row>
    <row r="22" spans="1:14" x14ac:dyDescent="0.2">
      <c r="A22" s="3" t="s">
        <v>9</v>
      </c>
      <c r="B22" s="77">
        <v>1107.07</v>
      </c>
      <c r="D22" s="1"/>
      <c r="E22" s="1"/>
      <c r="F22" s="57"/>
      <c r="J22" s="5"/>
      <c r="N22" s="5"/>
    </row>
    <row r="23" spans="1:14" x14ac:dyDescent="0.2">
      <c r="A23" s="4" t="s">
        <v>4</v>
      </c>
      <c r="B23" s="5"/>
      <c r="C23" s="25">
        <v>0.05</v>
      </c>
      <c r="D23" s="1">
        <f>$B$22*C23</f>
        <v>55.35</v>
      </c>
      <c r="E23" s="1">
        <f>$B$22-D23</f>
        <v>1051.72</v>
      </c>
      <c r="F23" s="6">
        <f>E23+D23</f>
        <v>1107.07</v>
      </c>
      <c r="G23" s="26">
        <v>0.05</v>
      </c>
      <c r="H23" s="1">
        <f>$B$22*G23</f>
        <v>55.35</v>
      </c>
      <c r="I23" s="1">
        <f>$B$22-H23</f>
        <v>1051.72</v>
      </c>
      <c r="J23" s="6">
        <f>I23+H23</f>
        <v>1107.07</v>
      </c>
      <c r="K23" s="27">
        <v>2.5000000000000001E-2</v>
      </c>
      <c r="L23" s="1">
        <f>$B$22*K23</f>
        <v>27.68</v>
      </c>
      <c r="M23" s="1">
        <f>$B$22-L23</f>
        <v>1079.3900000000001</v>
      </c>
      <c r="N23" s="6">
        <f>M23+L23</f>
        <v>1107.07</v>
      </c>
    </row>
    <row r="24" spans="1:14" x14ac:dyDescent="0.2">
      <c r="A24" s="4" t="s">
        <v>5</v>
      </c>
      <c r="B24" s="5"/>
      <c r="C24" s="24">
        <v>0.15</v>
      </c>
      <c r="D24" s="1">
        <f t="shared" ref="D24:D25" si="10">$B$22*C24</f>
        <v>166.06</v>
      </c>
      <c r="E24" s="1">
        <f t="shared" ref="E24:E25" si="11">$B$22-D24</f>
        <v>941.01</v>
      </c>
      <c r="F24" s="6">
        <f t="shared" ref="F24:F25" si="12">E24+D24</f>
        <v>1107.07</v>
      </c>
      <c r="G24" s="43"/>
      <c r="H24" s="46"/>
      <c r="I24" s="46"/>
      <c r="J24" s="67"/>
      <c r="K24" s="74"/>
      <c r="L24" s="73"/>
      <c r="M24" s="73"/>
      <c r="N24" s="67"/>
    </row>
    <row r="25" spans="1:14" x14ac:dyDescent="0.2">
      <c r="A25" s="4" t="s">
        <v>8</v>
      </c>
      <c r="B25" s="5"/>
      <c r="C25" s="24">
        <v>0.2</v>
      </c>
      <c r="D25" s="1">
        <f t="shared" si="10"/>
        <v>221.41</v>
      </c>
      <c r="E25" s="1">
        <f t="shared" si="11"/>
        <v>885.66</v>
      </c>
      <c r="F25" s="6">
        <f t="shared" si="12"/>
        <v>1107.07</v>
      </c>
      <c r="G25" s="43"/>
      <c r="H25" s="46"/>
      <c r="I25" s="46"/>
      <c r="J25" s="67"/>
      <c r="K25" s="74"/>
      <c r="L25" s="73"/>
      <c r="M25" s="73"/>
      <c r="N25" s="67"/>
    </row>
    <row r="26" spans="1:14" x14ac:dyDescent="0.2">
      <c r="A26" s="4" t="s">
        <v>19</v>
      </c>
      <c r="B26" s="5"/>
      <c r="C26" s="72"/>
      <c r="D26" s="73"/>
      <c r="E26" s="73"/>
      <c r="F26" s="47"/>
      <c r="G26" s="26">
        <v>0.15</v>
      </c>
      <c r="H26" s="1">
        <f t="shared" ref="H26:H27" si="13">$B$22*G26</f>
        <v>166.06</v>
      </c>
      <c r="I26" s="1">
        <f t="shared" ref="I26:I27" si="14">$B$22-H26</f>
        <v>941.01</v>
      </c>
      <c r="J26" s="6">
        <f t="shared" ref="J26:J27" si="15">I26+H26</f>
        <v>1107.07</v>
      </c>
      <c r="K26" s="74"/>
      <c r="L26" s="73"/>
      <c r="M26" s="73"/>
      <c r="N26" s="67"/>
    </row>
    <row r="27" spans="1:14" x14ac:dyDescent="0.2">
      <c r="A27" s="68" t="s">
        <v>20</v>
      </c>
      <c r="B27" s="5"/>
      <c r="C27" s="51"/>
      <c r="D27" s="73"/>
      <c r="E27" s="73"/>
      <c r="F27" s="47"/>
      <c r="G27" s="26">
        <v>0.5</v>
      </c>
      <c r="H27" s="1">
        <f t="shared" si="13"/>
        <v>553.54</v>
      </c>
      <c r="I27" s="1">
        <f t="shared" si="14"/>
        <v>553.53</v>
      </c>
      <c r="J27" s="6">
        <f t="shared" si="15"/>
        <v>1107.07</v>
      </c>
      <c r="K27" s="74"/>
      <c r="L27" s="73"/>
      <c r="M27" s="73"/>
      <c r="N27" s="67"/>
    </row>
    <row r="28" spans="1:14" x14ac:dyDescent="0.2">
      <c r="A28" s="4" t="s">
        <v>6</v>
      </c>
      <c r="B28" s="5"/>
      <c r="C28" s="51"/>
      <c r="D28" s="73"/>
      <c r="E28" s="73"/>
      <c r="F28" s="47"/>
      <c r="G28" s="43"/>
      <c r="H28" s="43"/>
      <c r="I28" s="43"/>
      <c r="J28" s="47"/>
      <c r="K28" s="27">
        <v>7.4999999999999997E-2</v>
      </c>
      <c r="L28" s="1">
        <f t="shared" ref="L28:L29" si="16">$B$22*K28</f>
        <v>83.03</v>
      </c>
      <c r="M28" s="1">
        <f t="shared" ref="M28:M29" si="17">$B$22-L28</f>
        <v>1024.04</v>
      </c>
      <c r="N28" s="6">
        <f t="shared" ref="N28:N29" si="18">M28+L28</f>
        <v>1107.07</v>
      </c>
    </row>
    <row r="29" spans="1:14" x14ac:dyDescent="0.2">
      <c r="A29" s="4" t="s">
        <v>21</v>
      </c>
      <c r="B29" s="5"/>
      <c r="C29" s="51"/>
      <c r="D29" s="73"/>
      <c r="E29" s="73"/>
      <c r="F29" s="47"/>
      <c r="G29" s="43"/>
      <c r="H29" s="43"/>
      <c r="I29" s="43"/>
      <c r="J29" s="47"/>
      <c r="K29" s="26">
        <v>0.15</v>
      </c>
      <c r="L29" s="1">
        <f t="shared" si="16"/>
        <v>166.06</v>
      </c>
      <c r="M29" s="1">
        <f t="shared" si="17"/>
        <v>941.01</v>
      </c>
      <c r="N29" s="6">
        <f t="shared" si="18"/>
        <v>1107.07</v>
      </c>
    </row>
    <row r="30" spans="1:14" x14ac:dyDescent="0.2">
      <c r="A30" s="3" t="s">
        <v>10</v>
      </c>
      <c r="B30" s="7">
        <v>2601.62</v>
      </c>
      <c r="D30" s="1"/>
      <c r="E30" s="1"/>
      <c r="F30" s="5"/>
      <c r="J30" s="5"/>
      <c r="N30" s="5"/>
    </row>
    <row r="31" spans="1:14" x14ac:dyDescent="0.2">
      <c r="A31" s="4" t="s">
        <v>4</v>
      </c>
      <c r="B31" s="5"/>
      <c r="C31" s="25">
        <v>0.05</v>
      </c>
      <c r="D31" s="1">
        <f>$B$30*C31</f>
        <v>130.08000000000001</v>
      </c>
      <c r="E31" s="1">
        <f>$B$30-D31</f>
        <v>2471.54</v>
      </c>
      <c r="F31" s="6">
        <f>E31+D31</f>
        <v>2601.62</v>
      </c>
      <c r="G31" s="26">
        <v>0.05</v>
      </c>
      <c r="H31" s="1">
        <f>$B$30*G31</f>
        <v>130.08000000000001</v>
      </c>
      <c r="I31" s="1">
        <f>$B$30-H31</f>
        <v>2471.54</v>
      </c>
      <c r="J31" s="6">
        <f>I31+H31</f>
        <v>2601.62</v>
      </c>
      <c r="K31" s="52">
        <v>2.5000000000000001E-2</v>
      </c>
      <c r="L31" s="1">
        <f>$B$30*K31</f>
        <v>65.040000000000006</v>
      </c>
      <c r="M31" s="1">
        <f>$B$30-L31</f>
        <v>2536.58</v>
      </c>
      <c r="N31" s="6">
        <f>M31+L31</f>
        <v>2601.62</v>
      </c>
    </row>
    <row r="32" spans="1:14" x14ac:dyDescent="0.2">
      <c r="A32" s="4" t="s">
        <v>5</v>
      </c>
      <c r="B32" s="5"/>
      <c r="C32" s="24">
        <v>0.15</v>
      </c>
      <c r="D32" s="1">
        <f t="shared" ref="D32:D33" si="19">$B$30*C32</f>
        <v>390.24</v>
      </c>
      <c r="E32" s="1">
        <f t="shared" ref="E32:E33" si="20">$B$30-D32</f>
        <v>2211.38</v>
      </c>
      <c r="F32" s="6">
        <f t="shared" ref="F32:F33" si="21">E32+D32</f>
        <v>2601.62</v>
      </c>
      <c r="G32" s="43"/>
      <c r="H32" s="46"/>
      <c r="I32" s="46"/>
      <c r="J32" s="67"/>
      <c r="K32" s="78"/>
      <c r="L32" s="73"/>
      <c r="M32" s="73"/>
      <c r="N32" s="67"/>
    </row>
    <row r="33" spans="1:14" x14ac:dyDescent="0.2">
      <c r="A33" s="4" t="s">
        <v>8</v>
      </c>
      <c r="B33" s="5"/>
      <c r="C33" s="24">
        <v>0.2</v>
      </c>
      <c r="D33" s="1">
        <f t="shared" si="19"/>
        <v>520.32000000000005</v>
      </c>
      <c r="E33" s="1">
        <f t="shared" si="20"/>
        <v>2081.3000000000002</v>
      </c>
      <c r="F33" s="6">
        <f t="shared" si="21"/>
        <v>2601.62</v>
      </c>
      <c r="G33" s="43"/>
      <c r="H33" s="46"/>
      <c r="I33" s="46"/>
      <c r="J33" s="67"/>
      <c r="K33" s="78"/>
      <c r="L33" s="73"/>
      <c r="M33" s="73"/>
      <c r="N33" s="67"/>
    </row>
    <row r="34" spans="1:14" x14ac:dyDescent="0.2">
      <c r="A34" s="4" t="s">
        <v>19</v>
      </c>
      <c r="B34" s="5"/>
      <c r="C34" s="74"/>
      <c r="D34" s="73"/>
      <c r="E34" s="73"/>
      <c r="F34" s="47"/>
      <c r="G34" s="26">
        <v>0.15</v>
      </c>
      <c r="H34" s="1">
        <f t="shared" ref="H34:H35" si="22">$B$30*G34</f>
        <v>390.24</v>
      </c>
      <c r="I34" s="1">
        <f t="shared" ref="I34:I35" si="23">$B$30-H34</f>
        <v>2211.38</v>
      </c>
      <c r="J34" s="6">
        <f t="shared" ref="J34:J35" si="24">I34+H34</f>
        <v>2601.62</v>
      </c>
      <c r="K34" s="78"/>
      <c r="L34" s="73"/>
      <c r="M34" s="73"/>
      <c r="N34" s="67"/>
    </row>
    <row r="35" spans="1:14" x14ac:dyDescent="0.2">
      <c r="A35" s="68" t="s">
        <v>20</v>
      </c>
      <c r="B35" s="5"/>
      <c r="C35" s="74"/>
      <c r="D35" s="73"/>
      <c r="E35" s="73"/>
      <c r="F35" s="47"/>
      <c r="G35" s="26">
        <v>0.5</v>
      </c>
      <c r="H35" s="1">
        <f t="shared" si="22"/>
        <v>1300.81</v>
      </c>
      <c r="I35" s="1">
        <f t="shared" si="23"/>
        <v>1300.81</v>
      </c>
      <c r="J35" s="6">
        <f t="shared" si="24"/>
        <v>2601.62</v>
      </c>
      <c r="K35" s="78"/>
      <c r="L35" s="73"/>
      <c r="M35" s="73"/>
      <c r="N35" s="67"/>
    </row>
    <row r="36" spans="1:14" x14ac:dyDescent="0.2">
      <c r="A36" s="4" t="s">
        <v>6</v>
      </c>
      <c r="B36" s="5"/>
      <c r="C36" s="75"/>
      <c r="D36" s="73"/>
      <c r="E36" s="73"/>
      <c r="F36" s="47"/>
      <c r="G36" s="43"/>
      <c r="H36" s="43"/>
      <c r="I36" s="43"/>
      <c r="J36" s="47"/>
      <c r="K36" s="27">
        <v>7.4999999999999997E-2</v>
      </c>
      <c r="L36" s="1">
        <f>$B$30*K36</f>
        <v>195.12</v>
      </c>
      <c r="M36" s="1">
        <f>$B$30-L36</f>
        <v>2406.5</v>
      </c>
      <c r="N36" s="6">
        <f>M36+L36</f>
        <v>2601.62</v>
      </c>
    </row>
    <row r="37" spans="1:14" x14ac:dyDescent="0.2">
      <c r="A37" s="33" t="s">
        <v>21</v>
      </c>
      <c r="B37" s="5"/>
      <c r="C37" s="70"/>
      <c r="D37" s="73"/>
      <c r="E37" s="73"/>
      <c r="F37" s="47"/>
      <c r="G37" s="51"/>
      <c r="H37" s="51"/>
      <c r="I37" s="51"/>
      <c r="J37" s="47"/>
      <c r="K37" s="34">
        <v>0.15</v>
      </c>
      <c r="L37" s="1">
        <f>$B$30*K37</f>
        <v>390.24</v>
      </c>
      <c r="M37" s="1">
        <f>$B$30-L37</f>
        <v>2211.38</v>
      </c>
      <c r="N37" s="6">
        <f>M37+L37</f>
        <v>2601.62</v>
      </c>
    </row>
    <row r="38" spans="1:14" x14ac:dyDescent="0.2">
      <c r="A38" s="14"/>
      <c r="B38" s="31"/>
      <c r="C38" s="14"/>
      <c r="D38" s="13"/>
      <c r="E38" s="13"/>
      <c r="F38" s="31"/>
      <c r="G38" s="14"/>
      <c r="H38" s="14"/>
      <c r="I38" s="14"/>
      <c r="J38" s="31"/>
      <c r="K38" s="13"/>
      <c r="L38" s="13"/>
      <c r="M38" s="13"/>
      <c r="N38" s="16"/>
    </row>
    <row r="39" spans="1:14" x14ac:dyDescent="0.2">
      <c r="D39" s="1"/>
      <c r="E39" s="1"/>
    </row>
    <row r="40" spans="1:14" ht="20.25" x14ac:dyDescent="0.3">
      <c r="A40" s="39" t="s">
        <v>26</v>
      </c>
      <c r="B40" s="12"/>
      <c r="C40" s="86" t="s">
        <v>26</v>
      </c>
      <c r="D40" s="42"/>
      <c r="E40" s="42"/>
      <c r="F40" s="40"/>
      <c r="G40" s="41"/>
      <c r="H40" s="12"/>
      <c r="I40" s="43"/>
      <c r="J40" s="12"/>
      <c r="K40" s="12"/>
      <c r="L40" s="43"/>
      <c r="M40" s="12"/>
      <c r="N40" s="12"/>
    </row>
    <row r="41" spans="1:14" x14ac:dyDescent="0.2">
      <c r="D41" s="1"/>
      <c r="E41" s="1"/>
    </row>
    <row r="42" spans="1:14" ht="20.25" x14ac:dyDescent="0.2">
      <c r="A42" s="59" t="s">
        <v>22</v>
      </c>
      <c r="B42" s="60"/>
      <c r="C42" s="61">
        <v>460</v>
      </c>
      <c r="D42" s="64" t="s">
        <v>2</v>
      </c>
      <c r="E42" s="64" t="s">
        <v>3</v>
      </c>
      <c r="F42" s="62"/>
      <c r="G42" s="61">
        <v>465</v>
      </c>
      <c r="H42" s="65" t="s">
        <v>2</v>
      </c>
      <c r="I42" s="65" t="s">
        <v>3</v>
      </c>
      <c r="J42" s="62"/>
      <c r="K42" s="61">
        <v>415</v>
      </c>
      <c r="L42" s="65" t="s">
        <v>2</v>
      </c>
      <c r="M42" s="65" t="s">
        <v>3</v>
      </c>
      <c r="N42" s="63"/>
    </row>
    <row r="43" spans="1:14" x14ac:dyDescent="0.2">
      <c r="A43" s="3" t="s">
        <v>9</v>
      </c>
      <c r="B43" s="58">
        <f>B4/2</f>
        <v>521.42999999999995</v>
      </c>
      <c r="C43" s="2" t="s">
        <v>23</v>
      </c>
      <c r="D43" s="1"/>
      <c r="E43" s="1"/>
      <c r="F43" s="5"/>
      <c r="G43" s="2" t="s">
        <v>23</v>
      </c>
      <c r="J43" s="5"/>
      <c r="K43" s="2" t="s">
        <v>23</v>
      </c>
      <c r="N43" s="5"/>
    </row>
    <row r="44" spans="1:14" x14ac:dyDescent="0.2">
      <c r="A44" s="4" t="s">
        <v>4</v>
      </c>
      <c r="B44" s="5"/>
      <c r="C44" s="9">
        <v>2</v>
      </c>
      <c r="D44" s="1">
        <f>D5/2</f>
        <v>26.07</v>
      </c>
      <c r="E44" s="1">
        <f>E5/2</f>
        <v>495.36</v>
      </c>
      <c r="F44" s="6">
        <f>D44+E44</f>
        <v>521.42999999999995</v>
      </c>
      <c r="G44" s="9">
        <v>6</v>
      </c>
      <c r="H44" s="85">
        <f>H5/2</f>
        <v>26.07</v>
      </c>
      <c r="I44" s="1">
        <f>I5/2</f>
        <v>495.36</v>
      </c>
      <c r="J44" s="5">
        <f>H44+I44</f>
        <v>521.42999999999995</v>
      </c>
      <c r="K44" s="9">
        <v>1</v>
      </c>
      <c r="L44" s="1">
        <f>L5/2</f>
        <v>13.04</v>
      </c>
      <c r="M44" s="1">
        <f>$B$43-L44</f>
        <v>508.39</v>
      </c>
      <c r="N44" s="5">
        <f>M44+L44</f>
        <v>521.42999999999995</v>
      </c>
    </row>
    <row r="45" spans="1:14" x14ac:dyDescent="0.2">
      <c r="A45" s="4" t="s">
        <v>5</v>
      </c>
      <c r="B45" s="5"/>
      <c r="C45" s="9">
        <v>4</v>
      </c>
      <c r="D45" s="1">
        <f>D6/2</f>
        <v>78.22</v>
      </c>
      <c r="E45" s="1">
        <f>B43-D45</f>
        <v>443.21</v>
      </c>
      <c r="F45" s="6">
        <f>D45+E45</f>
        <v>521.42999999999995</v>
      </c>
      <c r="G45" s="11"/>
      <c r="H45" s="43"/>
      <c r="I45" s="43"/>
      <c r="J45" s="47"/>
      <c r="K45" s="11"/>
      <c r="L45" s="43"/>
      <c r="M45" s="43"/>
      <c r="N45" s="47"/>
    </row>
    <row r="46" spans="1:14" x14ac:dyDescent="0.2">
      <c r="A46" s="4" t="s">
        <v>8</v>
      </c>
      <c r="B46" s="5"/>
      <c r="C46" s="9">
        <v>5</v>
      </c>
      <c r="D46" s="1">
        <f>D7/2</f>
        <v>104.29</v>
      </c>
      <c r="E46" s="1">
        <f>B43-D46</f>
        <v>417.14</v>
      </c>
      <c r="F46" s="6">
        <f>D46+E46</f>
        <v>521.42999999999995</v>
      </c>
      <c r="G46" s="11"/>
      <c r="H46" s="43"/>
      <c r="I46" s="43"/>
      <c r="J46" s="47"/>
      <c r="K46" s="11"/>
      <c r="L46" s="46"/>
      <c r="M46" s="46"/>
      <c r="N46" s="47"/>
    </row>
    <row r="47" spans="1:14" x14ac:dyDescent="0.2">
      <c r="A47" s="4" t="s">
        <v>19</v>
      </c>
      <c r="B47" s="5"/>
      <c r="C47" s="11"/>
      <c r="D47" s="46"/>
      <c r="E47" s="46"/>
      <c r="F47" s="47"/>
      <c r="G47" s="9">
        <v>4</v>
      </c>
      <c r="H47" s="1">
        <f>H8/2</f>
        <v>78.22</v>
      </c>
      <c r="I47" s="1">
        <f>B43-H47</f>
        <v>443.21</v>
      </c>
      <c r="J47" s="5">
        <f t="shared" ref="J47:J48" si="25">H47+I47</f>
        <v>521.42999999999995</v>
      </c>
      <c r="K47" s="11"/>
      <c r="L47" s="43"/>
      <c r="M47" s="43"/>
      <c r="N47" s="47"/>
    </row>
    <row r="48" spans="1:14" x14ac:dyDescent="0.2">
      <c r="A48" s="68" t="s">
        <v>20</v>
      </c>
      <c r="B48" s="5"/>
      <c r="C48" s="11"/>
      <c r="D48" s="46"/>
      <c r="E48" s="46"/>
      <c r="F48" s="47"/>
      <c r="G48" s="9">
        <v>2</v>
      </c>
      <c r="H48" s="1">
        <f>H9/2</f>
        <v>260.72000000000003</v>
      </c>
      <c r="I48" s="1">
        <f>B43-H48</f>
        <v>260.70999999999998</v>
      </c>
      <c r="J48" s="5">
        <f t="shared" si="25"/>
        <v>521.42999999999995</v>
      </c>
      <c r="K48" s="11"/>
      <c r="L48" s="46"/>
      <c r="M48" s="46"/>
      <c r="N48" s="47"/>
    </row>
    <row r="49" spans="1:16" x14ac:dyDescent="0.2">
      <c r="A49" s="4" t="s">
        <v>6</v>
      </c>
      <c r="B49" s="5"/>
      <c r="C49" s="11"/>
      <c r="D49" s="46"/>
      <c r="E49" s="46"/>
      <c r="F49" s="47"/>
      <c r="G49" s="11"/>
      <c r="H49" s="43"/>
      <c r="I49" s="43"/>
      <c r="J49" s="47"/>
      <c r="K49" s="9">
        <v>3</v>
      </c>
      <c r="L49" s="17">
        <f>L10/2</f>
        <v>39.11</v>
      </c>
      <c r="M49" s="17">
        <f t="shared" ref="M49:M50" si="26">$B$43-L49</f>
        <v>482.32</v>
      </c>
      <c r="N49" s="5">
        <f t="shared" ref="N49:N50" si="27">M49+L49</f>
        <v>521.42999999999995</v>
      </c>
    </row>
    <row r="50" spans="1:16" x14ac:dyDescent="0.2">
      <c r="A50" s="30" t="s">
        <v>7</v>
      </c>
      <c r="B50" s="31"/>
      <c r="C50" s="81"/>
      <c r="D50" s="49"/>
      <c r="E50" s="49"/>
      <c r="F50" s="50"/>
      <c r="G50" s="83"/>
      <c r="H50" s="48"/>
      <c r="I50" s="48"/>
      <c r="J50" s="50"/>
      <c r="K50" s="15">
        <v>5</v>
      </c>
      <c r="L50" s="13">
        <f>L11/2</f>
        <v>78.22</v>
      </c>
      <c r="M50" s="13">
        <f t="shared" si="26"/>
        <v>443.21</v>
      </c>
      <c r="N50" s="31">
        <f t="shared" si="27"/>
        <v>521.42999999999995</v>
      </c>
    </row>
    <row r="51" spans="1:16" x14ac:dyDescent="0.2">
      <c r="A51" s="3" t="s">
        <v>10</v>
      </c>
      <c r="B51" s="58">
        <f>B12/2</f>
        <v>1206.3900000000001</v>
      </c>
      <c r="C51" s="9"/>
      <c r="D51" s="1"/>
      <c r="E51" s="1"/>
      <c r="F51" s="57"/>
      <c r="G51" s="9"/>
      <c r="J51" s="5"/>
      <c r="K51" s="9"/>
      <c r="N51" s="66"/>
    </row>
    <row r="52" spans="1:16" x14ac:dyDescent="0.2">
      <c r="A52" s="4" t="s">
        <v>4</v>
      </c>
      <c r="B52" s="5"/>
      <c r="C52" s="9">
        <v>1</v>
      </c>
      <c r="D52" s="1">
        <f t="shared" ref="D52:E54" si="28">D13/2</f>
        <v>60.32</v>
      </c>
      <c r="E52" s="1">
        <f t="shared" si="28"/>
        <v>1146.07</v>
      </c>
      <c r="F52" s="6">
        <f>D52+E52</f>
        <v>1206.3900000000001</v>
      </c>
      <c r="G52" s="9">
        <v>5</v>
      </c>
      <c r="H52" s="1">
        <f>H13/2</f>
        <v>60.32</v>
      </c>
      <c r="I52" s="1">
        <f>I13/2</f>
        <v>1146.07</v>
      </c>
      <c r="J52" s="6">
        <f>H52+I52</f>
        <v>1206.3900000000001</v>
      </c>
      <c r="K52" s="9">
        <v>2</v>
      </c>
      <c r="L52" s="1">
        <f>L13/2</f>
        <v>30.16</v>
      </c>
      <c r="M52" s="1">
        <f>M13/2</f>
        <v>1176.23</v>
      </c>
      <c r="N52" s="6">
        <f>M52+L52</f>
        <v>1206.3900000000001</v>
      </c>
    </row>
    <row r="53" spans="1:16" x14ac:dyDescent="0.2">
      <c r="A53" s="4" t="s">
        <v>5</v>
      </c>
      <c r="B53" s="5"/>
      <c r="C53" s="9">
        <v>3</v>
      </c>
      <c r="D53" s="1">
        <f t="shared" si="28"/>
        <v>180.96</v>
      </c>
      <c r="E53" s="1">
        <f t="shared" si="28"/>
        <v>1025.43</v>
      </c>
      <c r="F53" s="6">
        <f t="shared" ref="F53:F54" si="29">D53+E53</f>
        <v>1206.3900000000001</v>
      </c>
      <c r="G53" s="11"/>
      <c r="H53" s="43"/>
      <c r="I53" s="43"/>
      <c r="J53" s="47"/>
      <c r="K53" s="11"/>
      <c r="L53" s="46"/>
      <c r="M53" s="46"/>
      <c r="N53" s="67"/>
    </row>
    <row r="54" spans="1:16" x14ac:dyDescent="0.2">
      <c r="A54" s="4" t="s">
        <v>8</v>
      </c>
      <c r="B54" s="5"/>
      <c r="C54" s="9">
        <v>6</v>
      </c>
      <c r="D54" s="1">
        <f t="shared" si="28"/>
        <v>241.28</v>
      </c>
      <c r="E54" s="1">
        <f t="shared" si="28"/>
        <v>965.11</v>
      </c>
      <c r="F54" s="6">
        <f t="shared" si="29"/>
        <v>1206.3900000000001</v>
      </c>
      <c r="G54" s="11"/>
      <c r="H54" s="43"/>
      <c r="I54" s="43"/>
      <c r="J54" s="47"/>
      <c r="K54" s="11"/>
      <c r="L54" s="46"/>
      <c r="M54" s="46"/>
      <c r="N54" s="67"/>
    </row>
    <row r="55" spans="1:16" x14ac:dyDescent="0.2">
      <c r="A55" s="4" t="s">
        <v>19</v>
      </c>
      <c r="B55" s="5"/>
      <c r="C55" s="11"/>
      <c r="D55" s="46"/>
      <c r="E55" s="46"/>
      <c r="F55" s="47"/>
      <c r="G55" s="9">
        <v>3</v>
      </c>
      <c r="H55" s="1">
        <f>H16/2</f>
        <v>180.96</v>
      </c>
      <c r="I55" s="1">
        <f>I16/2</f>
        <v>1025.43</v>
      </c>
      <c r="J55" s="6">
        <f t="shared" ref="J55:J56" si="30">H55+I55</f>
        <v>1206.3900000000001</v>
      </c>
      <c r="K55" s="11"/>
      <c r="L55" s="46"/>
      <c r="M55" s="46"/>
      <c r="N55" s="67"/>
    </row>
    <row r="56" spans="1:16" x14ac:dyDescent="0.2">
      <c r="A56" s="68" t="s">
        <v>20</v>
      </c>
      <c r="B56" s="5"/>
      <c r="C56" s="11"/>
      <c r="D56" s="46"/>
      <c r="E56" s="46"/>
      <c r="F56" s="47"/>
      <c r="G56" s="9">
        <v>1</v>
      </c>
      <c r="H56" s="1">
        <f>H17/2</f>
        <v>603.20000000000005</v>
      </c>
      <c r="I56" s="1">
        <f>I17/2</f>
        <v>603.19000000000005</v>
      </c>
      <c r="J56" s="6">
        <f t="shared" si="30"/>
        <v>1206.3900000000001</v>
      </c>
      <c r="K56" s="11"/>
      <c r="L56" s="46"/>
      <c r="M56" s="46"/>
      <c r="N56" s="67"/>
    </row>
    <row r="57" spans="1:16" x14ac:dyDescent="0.2">
      <c r="A57" s="4" t="s">
        <v>6</v>
      </c>
      <c r="B57" s="5"/>
      <c r="C57" s="11"/>
      <c r="D57" s="46"/>
      <c r="E57" s="46"/>
      <c r="F57" s="47"/>
      <c r="G57" s="11"/>
      <c r="H57" s="43"/>
      <c r="I57" s="43"/>
      <c r="J57" s="47"/>
      <c r="K57" s="9">
        <v>4</v>
      </c>
      <c r="L57" s="1">
        <f>L18/2</f>
        <v>90.48</v>
      </c>
      <c r="M57" s="1">
        <f>M18/2</f>
        <v>1115.9100000000001</v>
      </c>
      <c r="N57" s="6">
        <f>M57+L57</f>
        <v>1206.3900000000001</v>
      </c>
      <c r="P57" s="1"/>
    </row>
    <row r="58" spans="1:16" x14ac:dyDescent="0.2">
      <c r="A58" s="33" t="s">
        <v>7</v>
      </c>
      <c r="B58" s="5"/>
      <c r="C58" s="11"/>
      <c r="D58" s="46"/>
      <c r="E58" s="46"/>
      <c r="F58" s="47"/>
      <c r="G58" s="11"/>
      <c r="H58" s="43"/>
      <c r="I58" s="43"/>
      <c r="J58" s="47"/>
      <c r="K58" s="9">
        <v>6</v>
      </c>
      <c r="L58" s="1">
        <f>L19/2</f>
        <v>180.96</v>
      </c>
      <c r="M58" s="1">
        <f>M19/2</f>
        <v>1025.43</v>
      </c>
      <c r="N58" s="6">
        <f>L58+M58</f>
        <v>1206.3900000000001</v>
      </c>
    </row>
    <row r="59" spans="1:16" ht="20.25" x14ac:dyDescent="0.3">
      <c r="A59" s="44" t="s">
        <v>1</v>
      </c>
      <c r="B59" s="55"/>
      <c r="C59" s="82">
        <v>440</v>
      </c>
      <c r="D59" s="54"/>
      <c r="E59" s="54"/>
      <c r="F59" s="56"/>
      <c r="G59" s="82">
        <v>445</v>
      </c>
      <c r="H59" s="53"/>
      <c r="I59" s="53"/>
      <c r="J59" s="56"/>
      <c r="K59" s="82">
        <v>405</v>
      </c>
      <c r="L59" s="45"/>
      <c r="M59" s="45"/>
      <c r="N59" s="55"/>
    </row>
    <row r="60" spans="1:16" x14ac:dyDescent="0.2">
      <c r="A60" s="3" t="s">
        <v>9</v>
      </c>
      <c r="B60" s="58">
        <f>B22/2</f>
        <v>553.54</v>
      </c>
      <c r="C60" s="9"/>
      <c r="D60" s="1"/>
      <c r="E60" s="1"/>
      <c r="F60" s="57"/>
      <c r="G60" s="9"/>
      <c r="J60" s="5"/>
      <c r="K60" s="9"/>
      <c r="N60" s="5"/>
    </row>
    <row r="61" spans="1:16" x14ac:dyDescent="0.2">
      <c r="A61" s="4" t="s">
        <v>4</v>
      </c>
      <c r="B61" s="5"/>
      <c r="C61" s="9">
        <v>1</v>
      </c>
      <c r="D61" s="1">
        <f t="shared" ref="D61:E63" si="31">D23/2</f>
        <v>27.68</v>
      </c>
      <c r="E61" s="1">
        <f t="shared" si="31"/>
        <v>525.86</v>
      </c>
      <c r="F61" s="6">
        <f>E61+D61</f>
        <v>553.54</v>
      </c>
      <c r="G61" s="9">
        <v>6</v>
      </c>
      <c r="H61">
        <f>H23/2</f>
        <v>27.675000000000001</v>
      </c>
      <c r="I61" s="85">
        <f>I23/2</f>
        <v>525.86</v>
      </c>
      <c r="J61" s="5">
        <f>I61+H61</f>
        <v>553.53499999999997</v>
      </c>
      <c r="K61" s="9">
        <v>1</v>
      </c>
      <c r="L61" s="1">
        <f>L23/2</f>
        <v>13.84</v>
      </c>
      <c r="M61" s="1">
        <f>$B$60-L61</f>
        <v>539.70000000000005</v>
      </c>
      <c r="N61" s="6">
        <f>L61+M61</f>
        <v>553.54</v>
      </c>
    </row>
    <row r="62" spans="1:16" x14ac:dyDescent="0.2">
      <c r="A62" s="4" t="s">
        <v>5</v>
      </c>
      <c r="B62" s="5"/>
      <c r="C62" s="9">
        <v>2</v>
      </c>
      <c r="D62" s="1">
        <f t="shared" si="31"/>
        <v>83.03</v>
      </c>
      <c r="E62" s="1">
        <f t="shared" si="31"/>
        <v>470.51</v>
      </c>
      <c r="F62" s="6">
        <f>E62+D62</f>
        <v>553.54</v>
      </c>
      <c r="G62" s="11"/>
      <c r="H62" s="43"/>
      <c r="I62" s="43"/>
      <c r="J62" s="47"/>
      <c r="K62" s="11"/>
      <c r="L62" s="43"/>
      <c r="M62" s="43"/>
      <c r="N62" s="47"/>
    </row>
    <row r="63" spans="1:16" x14ac:dyDescent="0.2">
      <c r="A63" s="4" t="s">
        <v>8</v>
      </c>
      <c r="B63" s="5"/>
      <c r="C63" s="9">
        <v>5</v>
      </c>
      <c r="D63" s="1">
        <f t="shared" si="31"/>
        <v>110.71</v>
      </c>
      <c r="E63" s="1">
        <f t="shared" si="31"/>
        <v>442.83</v>
      </c>
      <c r="F63" s="6">
        <f>E63+D63</f>
        <v>553.54</v>
      </c>
      <c r="G63" s="11"/>
      <c r="H63" s="43"/>
      <c r="I63" s="43"/>
      <c r="J63" s="47"/>
      <c r="K63" s="11"/>
      <c r="L63" s="43"/>
      <c r="M63" s="43"/>
      <c r="N63" s="47"/>
    </row>
    <row r="64" spans="1:16" x14ac:dyDescent="0.2">
      <c r="A64" s="4" t="s">
        <v>19</v>
      </c>
      <c r="B64" s="5"/>
      <c r="C64" s="11"/>
      <c r="D64" s="46"/>
      <c r="E64" s="46"/>
      <c r="F64" s="47"/>
      <c r="G64" s="9">
        <v>4</v>
      </c>
      <c r="H64" s="1">
        <f>H26/2</f>
        <v>83.03</v>
      </c>
      <c r="I64" s="1">
        <f>$B$60-H64</f>
        <v>470.51</v>
      </c>
      <c r="J64" s="6">
        <f t="shared" ref="J64:J65" si="32">I64+H64</f>
        <v>553.54</v>
      </c>
      <c r="K64" s="11"/>
      <c r="L64" s="43"/>
      <c r="M64" s="43"/>
      <c r="N64" s="47"/>
    </row>
    <row r="65" spans="1:14" x14ac:dyDescent="0.2">
      <c r="A65" s="68" t="s">
        <v>20</v>
      </c>
      <c r="B65" s="5"/>
      <c r="C65" s="11"/>
      <c r="D65" s="46"/>
      <c r="E65" s="46"/>
      <c r="F65" s="47"/>
      <c r="G65" s="9">
        <v>2</v>
      </c>
      <c r="H65" s="1">
        <f>H27/2</f>
        <v>276.77</v>
      </c>
      <c r="I65" s="1">
        <f>$B$60-H65</f>
        <v>276.77</v>
      </c>
      <c r="J65" s="6">
        <f t="shared" si="32"/>
        <v>553.54</v>
      </c>
      <c r="K65" s="11"/>
      <c r="L65" s="43"/>
      <c r="M65" s="43"/>
      <c r="N65" s="47"/>
    </row>
    <row r="66" spans="1:14" x14ac:dyDescent="0.2">
      <c r="A66" s="4" t="s">
        <v>6</v>
      </c>
      <c r="B66" s="5"/>
      <c r="C66" s="11"/>
      <c r="D66" s="46"/>
      <c r="E66" s="46"/>
      <c r="F66" s="47"/>
      <c r="G66" s="11"/>
      <c r="H66" s="43"/>
      <c r="I66" s="43"/>
      <c r="J66" s="47"/>
      <c r="K66" s="9">
        <v>3</v>
      </c>
      <c r="L66" s="1">
        <f>L28/2</f>
        <v>41.52</v>
      </c>
      <c r="M66" s="1">
        <f>$B$60-L66</f>
        <v>512.02</v>
      </c>
      <c r="N66" s="6">
        <f>L66+M66</f>
        <v>553.54</v>
      </c>
    </row>
    <row r="67" spans="1:14" x14ac:dyDescent="0.2">
      <c r="A67" s="30" t="s">
        <v>7</v>
      </c>
      <c r="B67" s="31"/>
      <c r="C67" s="81"/>
      <c r="D67" s="49"/>
      <c r="E67" s="49"/>
      <c r="F67" s="50"/>
      <c r="G67" s="81"/>
      <c r="H67" s="48"/>
      <c r="I67" s="48"/>
      <c r="J67" s="50"/>
      <c r="K67" s="15">
        <v>5</v>
      </c>
      <c r="L67" s="13">
        <f>L29/2</f>
        <v>83.03</v>
      </c>
      <c r="M67" s="13">
        <f>$B$60-L67</f>
        <v>470.51</v>
      </c>
      <c r="N67" s="16">
        <f>L67+M67</f>
        <v>553.54</v>
      </c>
    </row>
    <row r="68" spans="1:14" x14ac:dyDescent="0.2">
      <c r="A68" s="3" t="s">
        <v>10</v>
      </c>
      <c r="B68" s="58">
        <f>B30/2</f>
        <v>1300.81</v>
      </c>
      <c r="C68" s="9"/>
      <c r="D68" s="1"/>
      <c r="E68" s="1"/>
      <c r="F68" s="5"/>
      <c r="G68" s="9"/>
      <c r="J68" s="5"/>
      <c r="K68" s="9"/>
      <c r="N68" s="5"/>
    </row>
    <row r="69" spans="1:14" x14ac:dyDescent="0.2">
      <c r="A69" s="4" t="s">
        <v>4</v>
      </c>
      <c r="B69" s="7"/>
      <c r="C69" s="9">
        <v>3</v>
      </c>
      <c r="D69" s="1">
        <f t="shared" ref="D69:E71" si="33">D31/2</f>
        <v>65.040000000000006</v>
      </c>
      <c r="E69" s="1">
        <f t="shared" si="33"/>
        <v>1235.77</v>
      </c>
      <c r="F69" s="6">
        <f>E69+D69</f>
        <v>1300.81</v>
      </c>
      <c r="G69" s="9">
        <v>5</v>
      </c>
      <c r="H69">
        <f>H31/2</f>
        <v>65.040000000000006</v>
      </c>
      <c r="I69" s="1">
        <f>I31/2</f>
        <v>1235.77</v>
      </c>
      <c r="J69" s="5">
        <f>I69+H69</f>
        <v>1300.81</v>
      </c>
      <c r="K69" s="9">
        <v>2</v>
      </c>
      <c r="L69" s="1">
        <f>L31/2</f>
        <v>32.520000000000003</v>
      </c>
      <c r="M69" s="1">
        <f>$B$68-L69</f>
        <v>1268.29</v>
      </c>
      <c r="N69" s="6">
        <f>M69+L69</f>
        <v>1300.81</v>
      </c>
    </row>
    <row r="70" spans="1:14" x14ac:dyDescent="0.2">
      <c r="A70" s="4" t="s">
        <v>5</v>
      </c>
      <c r="B70" s="5"/>
      <c r="C70" s="9">
        <v>4</v>
      </c>
      <c r="D70" s="1">
        <f t="shared" si="33"/>
        <v>195.12</v>
      </c>
      <c r="E70" s="1">
        <f t="shared" si="33"/>
        <v>1105.69</v>
      </c>
      <c r="F70" s="6">
        <f t="shared" ref="F70:F71" si="34">E70+D70</f>
        <v>1300.81</v>
      </c>
      <c r="G70" s="11"/>
      <c r="H70" s="43"/>
      <c r="I70" s="43"/>
      <c r="J70" s="47"/>
      <c r="K70" s="11"/>
      <c r="L70" s="46"/>
      <c r="M70" s="46"/>
      <c r="N70" s="67"/>
    </row>
    <row r="71" spans="1:14" x14ac:dyDescent="0.2">
      <c r="A71" s="4" t="s">
        <v>8</v>
      </c>
      <c r="B71" s="5"/>
      <c r="C71" s="9">
        <v>6</v>
      </c>
      <c r="D71" s="1">
        <f t="shared" si="33"/>
        <v>260.16000000000003</v>
      </c>
      <c r="E71" s="1">
        <f t="shared" si="33"/>
        <v>1040.6500000000001</v>
      </c>
      <c r="F71" s="6">
        <f t="shared" si="34"/>
        <v>1300.81</v>
      </c>
      <c r="G71" s="11"/>
      <c r="H71" s="43"/>
      <c r="I71" s="43"/>
      <c r="J71" s="47"/>
      <c r="K71" s="11"/>
      <c r="L71" s="46"/>
      <c r="M71" s="46"/>
      <c r="N71" s="67"/>
    </row>
    <row r="72" spans="1:14" x14ac:dyDescent="0.2">
      <c r="A72" s="4" t="s">
        <v>19</v>
      </c>
      <c r="B72" s="5"/>
      <c r="C72" s="11"/>
      <c r="D72" s="46"/>
      <c r="E72" s="46"/>
      <c r="F72" s="47"/>
      <c r="G72" s="84">
        <v>3</v>
      </c>
      <c r="H72" s="1">
        <f>H34/2</f>
        <v>195.12</v>
      </c>
      <c r="I72" s="1">
        <f>$B$68-H72</f>
        <v>1105.69</v>
      </c>
      <c r="J72" s="6">
        <f t="shared" ref="J72:J73" si="35">I72+H72</f>
        <v>1300.81</v>
      </c>
      <c r="K72" s="11"/>
      <c r="L72" s="46"/>
      <c r="M72" s="46"/>
      <c r="N72" s="67"/>
    </row>
    <row r="73" spans="1:14" x14ac:dyDescent="0.2">
      <c r="A73" s="68" t="s">
        <v>20</v>
      </c>
      <c r="B73" s="5"/>
      <c r="C73" s="11"/>
      <c r="D73" s="46"/>
      <c r="E73" s="46"/>
      <c r="F73" s="47"/>
      <c r="G73" s="84">
        <v>1</v>
      </c>
      <c r="H73" s="1">
        <f>H35/2</f>
        <v>650.41</v>
      </c>
      <c r="I73" s="1">
        <f>$B$68-H73</f>
        <v>650.4</v>
      </c>
      <c r="J73" s="6">
        <f t="shared" si="35"/>
        <v>1300.81</v>
      </c>
      <c r="K73" s="11"/>
      <c r="L73" s="46"/>
      <c r="M73" s="46"/>
      <c r="N73" s="67"/>
    </row>
    <row r="74" spans="1:14" x14ac:dyDescent="0.2">
      <c r="A74" s="4" t="s">
        <v>6</v>
      </c>
      <c r="B74" s="5"/>
      <c r="C74" s="11"/>
      <c r="D74" s="46"/>
      <c r="E74" s="46"/>
      <c r="F74" s="47"/>
      <c r="G74" s="11"/>
      <c r="H74" s="43"/>
      <c r="I74" s="43"/>
      <c r="J74" s="47"/>
      <c r="K74" s="9">
        <v>4</v>
      </c>
      <c r="L74" s="1">
        <f>L36/2</f>
        <v>97.56</v>
      </c>
      <c r="M74" s="1">
        <f>$B$68-L74</f>
        <v>1203.25</v>
      </c>
      <c r="N74" s="6">
        <f>M74+L74</f>
        <v>1300.81</v>
      </c>
    </row>
    <row r="75" spans="1:14" x14ac:dyDescent="0.2">
      <c r="A75" s="30" t="s">
        <v>7</v>
      </c>
      <c r="B75" s="31"/>
      <c r="C75" s="48"/>
      <c r="D75" s="49"/>
      <c r="E75" s="49"/>
      <c r="F75" s="50"/>
      <c r="G75" s="81"/>
      <c r="H75" s="48"/>
      <c r="I75" s="48"/>
      <c r="J75" s="50"/>
      <c r="K75" s="15">
        <v>6</v>
      </c>
      <c r="L75" s="13">
        <f>L37/2</f>
        <v>195.12</v>
      </c>
      <c r="M75" s="13">
        <f>$B$68-L75</f>
        <v>1105.69</v>
      </c>
      <c r="N75" s="16">
        <f>M75+L75</f>
        <v>1300.81</v>
      </c>
    </row>
  </sheetData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5"/>
  <sheetViews>
    <sheetView workbookViewId="0">
      <selection sqref="A1:N75"/>
    </sheetView>
  </sheetViews>
  <sheetFormatPr defaultColWidth="10.42578125" defaultRowHeight="12.75" x14ac:dyDescent="0.2"/>
  <cols>
    <col min="1" max="1" width="15.140625" bestFit="1" customWidth="1"/>
    <col min="2" max="2" width="8" bestFit="1" customWidth="1"/>
    <col min="3" max="3" width="6.7109375" bestFit="1" customWidth="1"/>
    <col min="4" max="4" width="7.5703125" customWidth="1"/>
    <col min="5" max="5" width="9.85546875" bestFit="1" customWidth="1"/>
    <col min="6" max="7" width="7.5703125" bestFit="1" customWidth="1"/>
    <col min="8" max="8" width="10" bestFit="1" customWidth="1"/>
    <col min="9" max="9" width="9.85546875" bestFit="1" customWidth="1"/>
    <col min="10" max="10" width="8" bestFit="1" customWidth="1"/>
    <col min="11" max="11" width="6.7109375" bestFit="1" customWidth="1"/>
    <col min="12" max="12" width="10" bestFit="1" customWidth="1"/>
    <col min="13" max="13" width="9.85546875" bestFit="1" customWidth="1"/>
    <col min="14" max="14" width="8" bestFit="1" customWidth="1"/>
  </cols>
  <sheetData>
    <row r="1" spans="1:14" x14ac:dyDescent="0.2">
      <c r="A1" s="79">
        <v>2020</v>
      </c>
      <c r="B1" s="80"/>
      <c r="C1" s="28" t="s">
        <v>13</v>
      </c>
      <c r="D1" s="35"/>
      <c r="E1" s="35"/>
      <c r="F1" s="29"/>
      <c r="G1" s="28" t="s">
        <v>14</v>
      </c>
      <c r="H1" s="28"/>
      <c r="I1" s="28"/>
      <c r="J1" s="29"/>
      <c r="K1" s="28" t="s">
        <v>15</v>
      </c>
      <c r="L1" s="28"/>
      <c r="M1" s="28"/>
      <c r="N1" s="29"/>
    </row>
    <row r="2" spans="1:14" ht="51" x14ac:dyDescent="0.2">
      <c r="A2" s="10" t="s">
        <v>18</v>
      </c>
      <c r="B2" s="18" t="s">
        <v>16</v>
      </c>
      <c r="C2" s="10" t="s">
        <v>17</v>
      </c>
      <c r="D2" s="36" t="s">
        <v>11</v>
      </c>
      <c r="E2" s="36" t="s">
        <v>12</v>
      </c>
      <c r="F2" s="18" t="s">
        <v>0</v>
      </c>
      <c r="G2" s="10" t="s">
        <v>17</v>
      </c>
      <c r="H2" s="10" t="s">
        <v>11</v>
      </c>
      <c r="I2" s="10" t="s">
        <v>12</v>
      </c>
      <c r="J2" s="18" t="s">
        <v>0</v>
      </c>
      <c r="K2" s="10" t="s">
        <v>17</v>
      </c>
      <c r="L2" s="10" t="s">
        <v>11</v>
      </c>
      <c r="M2" s="10" t="s">
        <v>12</v>
      </c>
      <c r="N2" s="18" t="s">
        <v>0</v>
      </c>
    </row>
    <row r="3" spans="1:14" ht="20.25" x14ac:dyDescent="0.3">
      <c r="A3" s="19" t="s">
        <v>22</v>
      </c>
      <c r="B3" s="23"/>
      <c r="C3" s="22"/>
      <c r="D3" s="37"/>
      <c r="E3" s="37"/>
      <c r="F3" s="23"/>
      <c r="G3" s="22"/>
      <c r="H3" s="22"/>
      <c r="I3" s="22"/>
      <c r="J3" s="23"/>
      <c r="K3" s="22"/>
      <c r="L3" s="22"/>
      <c r="M3" s="22"/>
      <c r="N3" s="23"/>
    </row>
    <row r="4" spans="1:14" x14ac:dyDescent="0.2">
      <c r="A4" s="3" t="s">
        <v>9</v>
      </c>
      <c r="B4" s="77">
        <v>1034.47</v>
      </c>
      <c r="D4" s="1"/>
      <c r="E4" s="1"/>
      <c r="F4" s="57"/>
      <c r="J4" s="57"/>
      <c r="N4" s="57"/>
    </row>
    <row r="5" spans="1:14" x14ac:dyDescent="0.2">
      <c r="A5" s="4" t="s">
        <v>4</v>
      </c>
      <c r="B5" s="5"/>
      <c r="C5" s="76">
        <v>0.05</v>
      </c>
      <c r="D5" s="1">
        <f>$B$4*C5</f>
        <v>51.72</v>
      </c>
      <c r="E5" s="1">
        <f>$B$4-D5</f>
        <v>982.75</v>
      </c>
      <c r="F5" s="6">
        <f t="shared" ref="F5:F7" si="0">E5+D5</f>
        <v>1034.47</v>
      </c>
      <c r="G5" s="26">
        <v>0.05</v>
      </c>
      <c r="H5" s="1">
        <f>$B$4*G5</f>
        <v>51.72</v>
      </c>
      <c r="I5" s="1">
        <f>$B$4-H5</f>
        <v>982.75</v>
      </c>
      <c r="J5" s="6">
        <f>I5+H5</f>
        <v>1034.47</v>
      </c>
      <c r="K5" s="27">
        <v>2.5000000000000001E-2</v>
      </c>
      <c r="L5" s="1">
        <f>$B$4*K5</f>
        <v>25.86</v>
      </c>
      <c r="M5" s="1">
        <f>$B$4-L5</f>
        <v>1008.61</v>
      </c>
      <c r="N5" s="5">
        <f>M5+L5</f>
        <v>1034.47</v>
      </c>
    </row>
    <row r="6" spans="1:14" x14ac:dyDescent="0.2">
      <c r="A6" s="4" t="s">
        <v>5</v>
      </c>
      <c r="B6" s="5"/>
      <c r="C6" s="34">
        <v>0.15</v>
      </c>
      <c r="D6" s="1">
        <f t="shared" ref="D6:D7" si="1">$B$4*C6</f>
        <v>155.16999999999999</v>
      </c>
      <c r="E6" s="1">
        <f t="shared" ref="E6:E7" si="2">$B$4-D6</f>
        <v>879.3</v>
      </c>
      <c r="F6" s="6">
        <f t="shared" si="0"/>
        <v>1034.47</v>
      </c>
      <c r="G6" s="43"/>
      <c r="H6" s="46"/>
      <c r="I6" s="46"/>
      <c r="J6" s="67"/>
      <c r="K6" s="51"/>
      <c r="L6" s="73"/>
      <c r="M6" s="73"/>
      <c r="N6" s="47"/>
    </row>
    <row r="7" spans="1:14" x14ac:dyDescent="0.2">
      <c r="A7" s="4" t="s">
        <v>8</v>
      </c>
      <c r="B7" s="5"/>
      <c r="C7" s="34">
        <v>0.2</v>
      </c>
      <c r="D7" s="1">
        <f t="shared" si="1"/>
        <v>206.89</v>
      </c>
      <c r="E7" s="1">
        <f t="shared" si="2"/>
        <v>827.58</v>
      </c>
      <c r="F7" s="6">
        <f t="shared" si="0"/>
        <v>1034.47</v>
      </c>
      <c r="G7" s="43"/>
      <c r="H7" s="46"/>
      <c r="I7" s="46"/>
      <c r="J7" s="67"/>
      <c r="K7" s="51"/>
      <c r="L7" s="73"/>
      <c r="M7" s="73"/>
      <c r="N7" s="47"/>
    </row>
    <row r="8" spans="1:14" x14ac:dyDescent="0.2">
      <c r="A8" s="4" t="s">
        <v>19</v>
      </c>
      <c r="B8" s="5"/>
      <c r="C8" s="72"/>
      <c r="D8" s="73"/>
      <c r="E8" s="73"/>
      <c r="F8" s="67"/>
      <c r="G8" s="26">
        <v>0.15</v>
      </c>
      <c r="H8" s="1">
        <f>$B$4*G8</f>
        <v>155.16999999999999</v>
      </c>
      <c r="I8" s="1">
        <f>$B$4-H8</f>
        <v>879.3</v>
      </c>
      <c r="J8" s="6">
        <f>I8+H8</f>
        <v>1034.47</v>
      </c>
      <c r="K8" s="51"/>
      <c r="L8" s="73"/>
      <c r="M8" s="73"/>
      <c r="N8" s="47"/>
    </row>
    <row r="9" spans="1:14" x14ac:dyDescent="0.2">
      <c r="A9" s="68" t="s">
        <v>20</v>
      </c>
      <c r="B9" s="5"/>
      <c r="C9" s="51"/>
      <c r="D9" s="73"/>
      <c r="E9" s="73"/>
      <c r="F9" s="47"/>
      <c r="G9" s="71">
        <v>0.5</v>
      </c>
      <c r="H9" s="1">
        <f>$B$4*G9</f>
        <v>517.24</v>
      </c>
      <c r="I9" s="1">
        <f>$B$4-H9</f>
        <v>517.23</v>
      </c>
      <c r="J9" s="6">
        <f>I9+H9</f>
        <v>1034.47</v>
      </c>
      <c r="K9" s="51"/>
      <c r="L9" s="73"/>
      <c r="M9" s="73"/>
      <c r="N9" s="47"/>
    </row>
    <row r="10" spans="1:14" x14ac:dyDescent="0.2">
      <c r="A10" s="4" t="s">
        <v>6</v>
      </c>
      <c r="B10" s="5"/>
      <c r="C10" s="51"/>
      <c r="D10" s="73"/>
      <c r="E10" s="73"/>
      <c r="F10" s="47"/>
      <c r="G10" s="51"/>
      <c r="H10" s="51"/>
      <c r="I10" s="51"/>
      <c r="J10" s="47"/>
      <c r="K10" s="27">
        <v>7.4999999999999997E-2</v>
      </c>
      <c r="L10" s="1">
        <f>$B$4*K10</f>
        <v>77.59</v>
      </c>
      <c r="M10" s="1">
        <f>$B$4-L10</f>
        <v>956.88</v>
      </c>
      <c r="N10" s="5">
        <f>M10+L10</f>
        <v>1034.47</v>
      </c>
    </row>
    <row r="11" spans="1:14" x14ac:dyDescent="0.2">
      <c r="A11" s="30" t="s">
        <v>21</v>
      </c>
      <c r="B11" s="31"/>
      <c r="C11" s="69"/>
      <c r="D11" s="49"/>
      <c r="E11" s="49"/>
      <c r="F11" s="50"/>
      <c r="G11" s="48"/>
      <c r="H11" s="48"/>
      <c r="I11" s="48"/>
      <c r="J11" s="50"/>
      <c r="K11" s="32">
        <v>0.15</v>
      </c>
      <c r="L11" s="13">
        <f>$B$4*K11</f>
        <v>155.16999999999999</v>
      </c>
      <c r="M11" s="13">
        <f>$B$4-L11</f>
        <v>879.3</v>
      </c>
      <c r="N11" s="31">
        <f>M11+L11</f>
        <v>1034.47</v>
      </c>
    </row>
    <row r="12" spans="1:14" x14ac:dyDescent="0.2">
      <c r="A12" s="3" t="s">
        <v>10</v>
      </c>
      <c r="B12" s="7">
        <v>2390.21</v>
      </c>
      <c r="D12" s="1"/>
      <c r="E12" s="1"/>
      <c r="F12" s="5"/>
      <c r="J12" s="5"/>
      <c r="N12" s="5"/>
    </row>
    <row r="13" spans="1:14" x14ac:dyDescent="0.2">
      <c r="A13" s="4" t="s">
        <v>4</v>
      </c>
      <c r="B13" s="5"/>
      <c r="C13" s="76">
        <v>0.05</v>
      </c>
      <c r="D13" s="1">
        <f>$B$12*C13</f>
        <v>119.51</v>
      </c>
      <c r="E13" s="1">
        <f>$B$12-D13</f>
        <v>2270.6999999999998</v>
      </c>
      <c r="F13" s="6">
        <f>D13+E13</f>
        <v>2390.21</v>
      </c>
      <c r="G13" s="26">
        <v>0.05</v>
      </c>
      <c r="H13" s="1">
        <f>$B$12*G13</f>
        <v>119.51</v>
      </c>
      <c r="I13" s="1">
        <f>$B$12-H13</f>
        <v>2270.6999999999998</v>
      </c>
      <c r="J13" s="6">
        <f>I13+H13</f>
        <v>2390.21</v>
      </c>
      <c r="K13" s="52">
        <v>2.5000000000000001E-2</v>
      </c>
      <c r="L13" s="1">
        <f>$B$12*K13</f>
        <v>59.76</v>
      </c>
      <c r="M13" s="1">
        <f>$B$12-L13</f>
        <v>2330.4499999999998</v>
      </c>
      <c r="N13" s="6">
        <f>M13+L13</f>
        <v>2390.21</v>
      </c>
    </row>
    <row r="14" spans="1:14" x14ac:dyDescent="0.2">
      <c r="A14" s="4" t="s">
        <v>5</v>
      </c>
      <c r="B14" s="5"/>
      <c r="C14" s="34">
        <v>0.15</v>
      </c>
      <c r="D14" s="1">
        <f t="shared" ref="D14:D15" si="3">$B$12*C14</f>
        <v>358.53</v>
      </c>
      <c r="E14" s="1">
        <f t="shared" ref="E14:E15" si="4">$B$12-D14</f>
        <v>2031.68</v>
      </c>
      <c r="F14" s="6">
        <f t="shared" ref="F14:F15" si="5">D14+E14</f>
        <v>2390.21</v>
      </c>
      <c r="G14" s="43"/>
      <c r="H14" s="46"/>
      <c r="I14" s="46"/>
      <c r="J14" s="67"/>
      <c r="K14" s="51"/>
      <c r="L14" s="51"/>
      <c r="M14" s="51"/>
      <c r="N14" s="47"/>
    </row>
    <row r="15" spans="1:14" x14ac:dyDescent="0.2">
      <c r="A15" s="4" t="s">
        <v>8</v>
      </c>
      <c r="B15" s="5"/>
      <c r="C15" s="34">
        <v>0.2</v>
      </c>
      <c r="D15" s="1">
        <f t="shared" si="3"/>
        <v>478.04</v>
      </c>
      <c r="E15" s="1">
        <f t="shared" si="4"/>
        <v>1912.17</v>
      </c>
      <c r="F15" s="6">
        <f t="shared" si="5"/>
        <v>2390.21</v>
      </c>
      <c r="G15" s="43"/>
      <c r="H15" s="46"/>
      <c r="I15" s="46"/>
      <c r="J15" s="67"/>
      <c r="K15" s="51"/>
      <c r="L15" s="51"/>
      <c r="M15" s="51"/>
      <c r="N15" s="47"/>
    </row>
    <row r="16" spans="1:14" x14ac:dyDescent="0.2">
      <c r="A16" s="4" t="s">
        <v>19</v>
      </c>
      <c r="B16" s="5"/>
      <c r="C16" s="72"/>
      <c r="D16" s="46"/>
      <c r="E16" s="46"/>
      <c r="F16" s="67"/>
      <c r="G16" s="26">
        <v>0.15</v>
      </c>
      <c r="H16" s="1">
        <f t="shared" ref="H16:H17" si="6">$B$12*G16</f>
        <v>358.53</v>
      </c>
      <c r="I16" s="1">
        <f>$B$12-H16</f>
        <v>2031.68</v>
      </c>
      <c r="J16" s="6">
        <f>I16+H16</f>
        <v>2390.21</v>
      </c>
      <c r="K16" s="51"/>
      <c r="L16" s="51"/>
      <c r="M16" s="51"/>
      <c r="N16" s="47"/>
    </row>
    <row r="17" spans="1:14" x14ac:dyDescent="0.2">
      <c r="A17" s="68" t="s">
        <v>20</v>
      </c>
      <c r="B17" s="5"/>
      <c r="C17" s="72"/>
      <c r="D17" s="46"/>
      <c r="E17" s="46"/>
      <c r="F17" s="67"/>
      <c r="G17" s="26">
        <v>0.5</v>
      </c>
      <c r="H17" s="1">
        <f t="shared" si="6"/>
        <v>1195.1099999999999</v>
      </c>
      <c r="I17" s="1">
        <f>$B$12-H17</f>
        <v>1195.0999999999999</v>
      </c>
      <c r="J17" s="6">
        <f>I17+H17</f>
        <v>2390.21</v>
      </c>
      <c r="K17" s="51"/>
      <c r="L17" s="51"/>
      <c r="M17" s="51"/>
      <c r="N17" s="47"/>
    </row>
    <row r="18" spans="1:14" x14ac:dyDescent="0.2">
      <c r="A18" s="4" t="s">
        <v>6</v>
      </c>
      <c r="B18" s="5"/>
      <c r="C18" s="51"/>
      <c r="D18" s="73"/>
      <c r="E18" s="73"/>
      <c r="F18" s="47"/>
      <c r="G18" s="51"/>
      <c r="H18" s="51"/>
      <c r="I18" s="51"/>
      <c r="J18" s="47"/>
      <c r="K18" s="27">
        <v>7.4999999999999997E-2</v>
      </c>
      <c r="L18" s="1">
        <f t="shared" ref="L18:L19" si="7">$B$12*K18</f>
        <v>179.27</v>
      </c>
      <c r="M18" s="1">
        <f t="shared" ref="M18:M19" si="8">$B$12-L18</f>
        <v>2210.94</v>
      </c>
      <c r="N18" s="6">
        <f t="shared" ref="N18:N19" si="9">M18+L18</f>
        <v>2390.21</v>
      </c>
    </row>
    <row r="19" spans="1:14" x14ac:dyDescent="0.2">
      <c r="A19" s="4" t="s">
        <v>21</v>
      </c>
      <c r="B19" s="5"/>
      <c r="C19" s="51"/>
      <c r="D19" s="73"/>
      <c r="E19" s="73"/>
      <c r="F19" s="47"/>
      <c r="G19" s="51"/>
      <c r="H19" s="51"/>
      <c r="I19" s="51"/>
      <c r="J19" s="47"/>
      <c r="K19" s="26">
        <v>0.15</v>
      </c>
      <c r="L19" s="1">
        <f t="shared" si="7"/>
        <v>358.53</v>
      </c>
      <c r="M19" s="1">
        <f t="shared" si="8"/>
        <v>2031.68</v>
      </c>
      <c r="N19" s="6">
        <f t="shared" si="9"/>
        <v>2390.21</v>
      </c>
    </row>
    <row r="20" spans="1:14" x14ac:dyDescent="0.2">
      <c r="A20" s="4"/>
      <c r="B20" s="31"/>
      <c r="C20" s="43"/>
      <c r="D20" s="46"/>
      <c r="E20" s="46"/>
      <c r="F20" s="50"/>
      <c r="G20" s="43"/>
      <c r="H20" s="43"/>
      <c r="I20" s="43"/>
      <c r="J20" s="50"/>
      <c r="K20" s="43"/>
      <c r="L20" s="43"/>
      <c r="M20" s="43"/>
      <c r="N20" s="50"/>
    </row>
    <row r="21" spans="1:14" ht="20.25" x14ac:dyDescent="0.3">
      <c r="A21" s="19" t="s">
        <v>1</v>
      </c>
      <c r="B21" s="21"/>
      <c r="C21" s="20"/>
      <c r="D21" s="38"/>
      <c r="E21" s="38"/>
      <c r="F21" s="21"/>
      <c r="G21" s="20"/>
      <c r="H21" s="20"/>
      <c r="I21" s="20"/>
      <c r="J21" s="21"/>
      <c r="K21" s="20"/>
      <c r="L21" s="20"/>
      <c r="M21" s="20"/>
      <c r="N21" s="21"/>
    </row>
    <row r="22" spans="1:14" x14ac:dyDescent="0.2">
      <c r="A22" s="3" t="s">
        <v>9</v>
      </c>
      <c r="B22" s="77">
        <v>1085.3</v>
      </c>
      <c r="D22" s="1"/>
      <c r="E22" s="1"/>
      <c r="F22" s="57"/>
      <c r="J22" s="5"/>
      <c r="N22" s="5"/>
    </row>
    <row r="23" spans="1:14" x14ac:dyDescent="0.2">
      <c r="A23" s="4" t="s">
        <v>4</v>
      </c>
      <c r="B23" s="5"/>
      <c r="C23" s="25">
        <v>0.05</v>
      </c>
      <c r="D23" s="1">
        <f>$B$22*C23</f>
        <v>54.27</v>
      </c>
      <c r="E23" s="1">
        <f>$B$22-D23</f>
        <v>1031.03</v>
      </c>
      <c r="F23" s="6">
        <f>E23+D23</f>
        <v>1085.3</v>
      </c>
      <c r="G23" s="26">
        <v>0.05</v>
      </c>
      <c r="H23" s="1">
        <f>$B$22*G23</f>
        <v>54.27</v>
      </c>
      <c r="I23" s="1">
        <f>$B$22-H23</f>
        <v>1031.03</v>
      </c>
      <c r="J23" s="6">
        <f>I23+H23</f>
        <v>1085.3</v>
      </c>
      <c r="K23" s="27">
        <v>2.5000000000000001E-2</v>
      </c>
      <c r="L23" s="1">
        <f>$B$22*K23</f>
        <v>27.13</v>
      </c>
      <c r="M23" s="1">
        <f>$B$22-L23</f>
        <v>1058.17</v>
      </c>
      <c r="N23" s="6">
        <f>M23+L23</f>
        <v>1085.3</v>
      </c>
    </row>
    <row r="24" spans="1:14" x14ac:dyDescent="0.2">
      <c r="A24" s="4" t="s">
        <v>5</v>
      </c>
      <c r="B24" s="5"/>
      <c r="C24" s="24">
        <v>0.15</v>
      </c>
      <c r="D24" s="1">
        <f t="shared" ref="D24:D25" si="10">$B$22*C24</f>
        <v>162.80000000000001</v>
      </c>
      <c r="E24" s="1">
        <f t="shared" ref="E24:E25" si="11">$B$22-D24</f>
        <v>922.5</v>
      </c>
      <c r="F24" s="6">
        <f t="shared" ref="F24:F25" si="12">E24+D24</f>
        <v>1085.3</v>
      </c>
      <c r="G24" s="43"/>
      <c r="H24" s="46"/>
      <c r="I24" s="46"/>
      <c r="J24" s="67"/>
      <c r="K24" s="74"/>
      <c r="L24" s="73"/>
      <c r="M24" s="73"/>
      <c r="N24" s="67"/>
    </row>
    <row r="25" spans="1:14" x14ac:dyDescent="0.2">
      <c r="A25" s="4" t="s">
        <v>8</v>
      </c>
      <c r="B25" s="5"/>
      <c r="C25" s="24">
        <v>0.2</v>
      </c>
      <c r="D25" s="1">
        <f t="shared" si="10"/>
        <v>217.06</v>
      </c>
      <c r="E25" s="1">
        <f t="shared" si="11"/>
        <v>868.24</v>
      </c>
      <c r="F25" s="6">
        <f t="shared" si="12"/>
        <v>1085.3</v>
      </c>
      <c r="G25" s="43"/>
      <c r="H25" s="46"/>
      <c r="I25" s="46"/>
      <c r="J25" s="67"/>
      <c r="K25" s="74"/>
      <c r="L25" s="73"/>
      <c r="M25" s="73"/>
      <c r="N25" s="67"/>
    </row>
    <row r="26" spans="1:14" x14ac:dyDescent="0.2">
      <c r="A26" s="4" t="s">
        <v>19</v>
      </c>
      <c r="B26" s="5"/>
      <c r="C26" s="72"/>
      <c r="D26" s="73"/>
      <c r="E26" s="73"/>
      <c r="F26" s="47"/>
      <c r="G26" s="26">
        <v>0.15</v>
      </c>
      <c r="H26" s="1">
        <f t="shared" ref="H26:H27" si="13">$B$22*G26</f>
        <v>162.80000000000001</v>
      </c>
      <c r="I26" s="1">
        <f t="shared" ref="I26:I27" si="14">$B$22-H26</f>
        <v>922.5</v>
      </c>
      <c r="J26" s="6">
        <f t="shared" ref="J26:J27" si="15">I26+H26</f>
        <v>1085.3</v>
      </c>
      <c r="K26" s="74"/>
      <c r="L26" s="73"/>
      <c r="M26" s="73"/>
      <c r="N26" s="67"/>
    </row>
    <row r="27" spans="1:14" x14ac:dyDescent="0.2">
      <c r="A27" s="68" t="s">
        <v>20</v>
      </c>
      <c r="B27" s="5"/>
      <c r="C27" s="51"/>
      <c r="D27" s="73"/>
      <c r="E27" s="73"/>
      <c r="F27" s="47"/>
      <c r="G27" s="26">
        <v>0.5</v>
      </c>
      <c r="H27" s="1">
        <f t="shared" si="13"/>
        <v>542.65</v>
      </c>
      <c r="I27" s="1">
        <f t="shared" si="14"/>
        <v>542.65</v>
      </c>
      <c r="J27" s="6">
        <f t="shared" si="15"/>
        <v>1085.3</v>
      </c>
      <c r="K27" s="74"/>
      <c r="L27" s="73"/>
      <c r="M27" s="73"/>
      <c r="N27" s="67"/>
    </row>
    <row r="28" spans="1:14" x14ac:dyDescent="0.2">
      <c r="A28" s="4" t="s">
        <v>6</v>
      </c>
      <c r="B28" s="5"/>
      <c r="C28" s="51"/>
      <c r="D28" s="73"/>
      <c r="E28" s="73"/>
      <c r="F28" s="47"/>
      <c r="G28" s="43"/>
      <c r="H28" s="43"/>
      <c r="I28" s="43"/>
      <c r="J28" s="47"/>
      <c r="K28" s="27">
        <v>7.4999999999999997E-2</v>
      </c>
      <c r="L28" s="1">
        <f t="shared" ref="L28:L29" si="16">$B$22*K28</f>
        <v>81.400000000000006</v>
      </c>
      <c r="M28" s="1">
        <f t="shared" ref="M28:M29" si="17">$B$22-L28</f>
        <v>1003.9</v>
      </c>
      <c r="N28" s="6">
        <f t="shared" ref="N28:N29" si="18">M28+L28</f>
        <v>1085.3</v>
      </c>
    </row>
    <row r="29" spans="1:14" x14ac:dyDescent="0.2">
      <c r="A29" s="4" t="s">
        <v>21</v>
      </c>
      <c r="B29" s="5"/>
      <c r="C29" s="51"/>
      <c r="D29" s="73"/>
      <c r="E29" s="73"/>
      <c r="F29" s="47"/>
      <c r="G29" s="43"/>
      <c r="H29" s="43"/>
      <c r="I29" s="43"/>
      <c r="J29" s="47"/>
      <c r="K29" s="26">
        <v>0.15</v>
      </c>
      <c r="L29" s="1">
        <f t="shared" si="16"/>
        <v>162.80000000000001</v>
      </c>
      <c r="M29" s="1">
        <f t="shared" si="17"/>
        <v>922.5</v>
      </c>
      <c r="N29" s="6">
        <f t="shared" si="18"/>
        <v>1085.3</v>
      </c>
    </row>
    <row r="30" spans="1:14" x14ac:dyDescent="0.2">
      <c r="A30" s="3" t="s">
        <v>10</v>
      </c>
      <c r="B30" s="7">
        <v>2550.46</v>
      </c>
      <c r="D30" s="1"/>
      <c r="E30" s="1"/>
      <c r="F30" s="5"/>
      <c r="J30" s="5"/>
      <c r="N30" s="5"/>
    </row>
    <row r="31" spans="1:14" x14ac:dyDescent="0.2">
      <c r="A31" s="4" t="s">
        <v>4</v>
      </c>
      <c r="B31" s="5"/>
      <c r="C31" s="25">
        <v>0.05</v>
      </c>
      <c r="D31" s="1">
        <f>$B$30*C31</f>
        <v>127.52</v>
      </c>
      <c r="E31" s="1">
        <f>$B$30-D31</f>
        <v>2422.94</v>
      </c>
      <c r="F31" s="6">
        <f>E31+D31</f>
        <v>2550.46</v>
      </c>
      <c r="G31" s="26">
        <v>0.05</v>
      </c>
      <c r="H31" s="1">
        <f>$B$30*G31</f>
        <v>127.52</v>
      </c>
      <c r="I31" s="1">
        <f>$B$30-H31</f>
        <v>2422.94</v>
      </c>
      <c r="J31" s="6">
        <f>I31+H31</f>
        <v>2550.46</v>
      </c>
      <c r="K31" s="52">
        <v>2.5000000000000001E-2</v>
      </c>
      <c r="L31" s="1">
        <f>$B$30*K31</f>
        <v>63.76</v>
      </c>
      <c r="M31" s="1">
        <f>$B$30-L31</f>
        <v>2486.6999999999998</v>
      </c>
      <c r="N31" s="6">
        <f>M31+L31</f>
        <v>2550.46</v>
      </c>
    </row>
    <row r="32" spans="1:14" x14ac:dyDescent="0.2">
      <c r="A32" s="4" t="s">
        <v>5</v>
      </c>
      <c r="B32" s="5"/>
      <c r="C32" s="24">
        <v>0.15</v>
      </c>
      <c r="D32" s="1">
        <f t="shared" ref="D32:D33" si="19">$B$30*C32</f>
        <v>382.57</v>
      </c>
      <c r="E32" s="1">
        <f t="shared" ref="E32:E33" si="20">$B$30-D32</f>
        <v>2167.89</v>
      </c>
      <c r="F32" s="6">
        <f t="shared" ref="F32:F33" si="21">E32+D32</f>
        <v>2550.46</v>
      </c>
      <c r="G32" s="43"/>
      <c r="H32" s="46"/>
      <c r="I32" s="46"/>
      <c r="J32" s="67"/>
      <c r="K32" s="78"/>
      <c r="L32" s="73"/>
      <c r="M32" s="73"/>
      <c r="N32" s="67"/>
    </row>
    <row r="33" spans="1:14" x14ac:dyDescent="0.2">
      <c r="A33" s="4" t="s">
        <v>8</v>
      </c>
      <c r="B33" s="5"/>
      <c r="C33" s="24">
        <v>0.2</v>
      </c>
      <c r="D33" s="1">
        <f t="shared" si="19"/>
        <v>510.09</v>
      </c>
      <c r="E33" s="1">
        <f t="shared" si="20"/>
        <v>2040.37</v>
      </c>
      <c r="F33" s="6">
        <f t="shared" si="21"/>
        <v>2550.46</v>
      </c>
      <c r="G33" s="43"/>
      <c r="H33" s="46"/>
      <c r="I33" s="46"/>
      <c r="J33" s="67"/>
      <c r="K33" s="78"/>
      <c r="L33" s="73"/>
      <c r="M33" s="73"/>
      <c r="N33" s="67"/>
    </row>
    <row r="34" spans="1:14" x14ac:dyDescent="0.2">
      <c r="A34" s="4" t="s">
        <v>19</v>
      </c>
      <c r="B34" s="5"/>
      <c r="C34" s="74"/>
      <c r="D34" s="73"/>
      <c r="E34" s="73"/>
      <c r="F34" s="47"/>
      <c r="G34" s="26">
        <v>0.15</v>
      </c>
      <c r="H34" s="1">
        <f t="shared" ref="H34:H35" si="22">$B$30*G34</f>
        <v>382.57</v>
      </c>
      <c r="I34" s="1">
        <f t="shared" ref="I34:I35" si="23">$B$30-H34</f>
        <v>2167.89</v>
      </c>
      <c r="J34" s="6">
        <f t="shared" ref="J34:J35" si="24">I34+H34</f>
        <v>2550.46</v>
      </c>
      <c r="K34" s="78"/>
      <c r="L34" s="73"/>
      <c r="M34" s="73"/>
      <c r="N34" s="67"/>
    </row>
    <row r="35" spans="1:14" x14ac:dyDescent="0.2">
      <c r="A35" s="68" t="s">
        <v>20</v>
      </c>
      <c r="B35" s="5"/>
      <c r="C35" s="74"/>
      <c r="D35" s="73"/>
      <c r="E35" s="73"/>
      <c r="F35" s="47"/>
      <c r="G35" s="26">
        <v>0.5</v>
      </c>
      <c r="H35" s="1">
        <f t="shared" si="22"/>
        <v>1275.23</v>
      </c>
      <c r="I35" s="1">
        <f t="shared" si="23"/>
        <v>1275.23</v>
      </c>
      <c r="J35" s="6">
        <f t="shared" si="24"/>
        <v>2550.46</v>
      </c>
      <c r="K35" s="78"/>
      <c r="L35" s="73"/>
      <c r="M35" s="73"/>
      <c r="N35" s="67"/>
    </row>
    <row r="36" spans="1:14" x14ac:dyDescent="0.2">
      <c r="A36" s="4" t="s">
        <v>6</v>
      </c>
      <c r="B36" s="5"/>
      <c r="C36" s="75"/>
      <c r="D36" s="73"/>
      <c r="E36" s="73"/>
      <c r="F36" s="47"/>
      <c r="G36" s="43"/>
      <c r="H36" s="43"/>
      <c r="I36" s="43"/>
      <c r="J36" s="47"/>
      <c r="K36" s="27">
        <v>7.4999999999999997E-2</v>
      </c>
      <c r="L36" s="1">
        <f>$B$30*K36</f>
        <v>191.28</v>
      </c>
      <c r="M36" s="1">
        <f>$B$30-L36</f>
        <v>2359.1799999999998</v>
      </c>
      <c r="N36" s="6">
        <f>M36+L36</f>
        <v>2550.46</v>
      </c>
    </row>
    <row r="37" spans="1:14" x14ac:dyDescent="0.2">
      <c r="A37" s="33" t="s">
        <v>21</v>
      </c>
      <c r="B37" s="5"/>
      <c r="C37" s="70"/>
      <c r="D37" s="73"/>
      <c r="E37" s="73"/>
      <c r="F37" s="47"/>
      <c r="G37" s="51"/>
      <c r="H37" s="51"/>
      <c r="I37" s="51"/>
      <c r="J37" s="47"/>
      <c r="K37" s="34">
        <v>0.15</v>
      </c>
      <c r="L37" s="1">
        <f>$B$30*K37</f>
        <v>382.57</v>
      </c>
      <c r="M37" s="1">
        <f>$B$30-L37</f>
        <v>2167.89</v>
      </c>
      <c r="N37" s="6">
        <f>M37+L37</f>
        <v>2550.46</v>
      </c>
    </row>
    <row r="38" spans="1:14" x14ac:dyDescent="0.2">
      <c r="A38" s="14"/>
      <c r="B38" s="31"/>
      <c r="C38" s="14"/>
      <c r="D38" s="13"/>
      <c r="E38" s="13"/>
      <c r="F38" s="31"/>
      <c r="G38" s="14"/>
      <c r="H38" s="14"/>
      <c r="I38" s="14"/>
      <c r="J38" s="31"/>
      <c r="K38" s="13"/>
      <c r="L38" s="13"/>
      <c r="M38" s="13"/>
      <c r="N38" s="16"/>
    </row>
    <row r="39" spans="1:14" x14ac:dyDescent="0.2">
      <c r="D39" s="1"/>
      <c r="E39" s="1"/>
    </row>
    <row r="40" spans="1:14" ht="20.25" x14ac:dyDescent="0.3">
      <c r="A40" s="39" t="s">
        <v>26</v>
      </c>
      <c r="B40" s="12"/>
      <c r="C40" s="86" t="s">
        <v>27</v>
      </c>
      <c r="D40" s="42"/>
      <c r="E40" s="42"/>
      <c r="F40" s="40"/>
      <c r="G40" s="41"/>
      <c r="H40" s="12"/>
      <c r="I40" s="43"/>
      <c r="J40" s="12"/>
      <c r="K40" s="12"/>
      <c r="L40" s="43"/>
      <c r="M40" s="12"/>
      <c r="N40" s="12"/>
    </row>
    <row r="41" spans="1:14" x14ac:dyDescent="0.2">
      <c r="D41" s="1"/>
      <c r="E41" s="1"/>
    </row>
    <row r="42" spans="1:14" ht="20.25" x14ac:dyDescent="0.2">
      <c r="A42" s="59" t="s">
        <v>22</v>
      </c>
      <c r="B42" s="60"/>
      <c r="C42" s="61">
        <v>460</v>
      </c>
      <c r="D42" s="64" t="s">
        <v>2</v>
      </c>
      <c r="E42" s="64" t="s">
        <v>3</v>
      </c>
      <c r="F42" s="62"/>
      <c r="G42" s="61">
        <v>465</v>
      </c>
      <c r="H42" s="65" t="s">
        <v>2</v>
      </c>
      <c r="I42" s="65" t="s">
        <v>3</v>
      </c>
      <c r="J42" s="62"/>
      <c r="K42" s="61">
        <v>415</v>
      </c>
      <c r="L42" s="65" t="s">
        <v>2</v>
      </c>
      <c r="M42" s="65" t="s">
        <v>3</v>
      </c>
      <c r="N42" s="63"/>
    </row>
    <row r="43" spans="1:14" x14ac:dyDescent="0.2">
      <c r="A43" s="3" t="s">
        <v>9</v>
      </c>
      <c r="B43" s="58">
        <f>B4/2</f>
        <v>517.24</v>
      </c>
      <c r="C43" s="2" t="s">
        <v>23</v>
      </c>
      <c r="D43" s="1"/>
      <c r="E43" s="1"/>
      <c r="F43" s="5"/>
      <c r="G43" s="2" t="s">
        <v>23</v>
      </c>
      <c r="J43" s="5"/>
      <c r="K43" s="2" t="s">
        <v>23</v>
      </c>
      <c r="N43" s="5"/>
    </row>
    <row r="44" spans="1:14" x14ac:dyDescent="0.2">
      <c r="A44" s="4" t="s">
        <v>4</v>
      </c>
      <c r="B44" s="5"/>
      <c r="C44" s="9">
        <v>2</v>
      </c>
      <c r="D44" s="1">
        <f>D5/2</f>
        <v>25.86</v>
      </c>
      <c r="E44" s="1">
        <f>E5/2</f>
        <v>491.38</v>
      </c>
      <c r="F44" s="6">
        <f>D44+E44</f>
        <v>517.24</v>
      </c>
      <c r="G44" s="9">
        <v>6</v>
      </c>
      <c r="H44" s="85">
        <f>H5/2</f>
        <v>25.86</v>
      </c>
      <c r="I44" s="1">
        <f>I5/2</f>
        <v>491.38</v>
      </c>
      <c r="J44" s="5">
        <f>H44+I44</f>
        <v>517.24</v>
      </c>
      <c r="K44" s="9">
        <v>1</v>
      </c>
      <c r="L44" s="1">
        <f>L5/2</f>
        <v>12.93</v>
      </c>
      <c r="M44" s="1">
        <f>$B$43-L44</f>
        <v>504.31</v>
      </c>
      <c r="N44" s="5">
        <f>M44+L44</f>
        <v>517.24</v>
      </c>
    </row>
    <row r="45" spans="1:14" x14ac:dyDescent="0.2">
      <c r="A45" s="4" t="s">
        <v>5</v>
      </c>
      <c r="B45" s="5"/>
      <c r="C45" s="9">
        <v>4</v>
      </c>
      <c r="D45" s="1">
        <f>D6/2</f>
        <v>77.59</v>
      </c>
      <c r="E45" s="1">
        <f>B43-D45</f>
        <v>439.65</v>
      </c>
      <c r="F45" s="6">
        <f>D45+E45</f>
        <v>517.24</v>
      </c>
      <c r="G45" s="11"/>
      <c r="H45" s="43"/>
      <c r="I45" s="43"/>
      <c r="J45" s="47"/>
      <c r="K45" s="11"/>
      <c r="L45" s="43"/>
      <c r="M45" s="43"/>
      <c r="N45" s="47"/>
    </row>
    <row r="46" spans="1:14" x14ac:dyDescent="0.2">
      <c r="A46" s="4" t="s">
        <v>8</v>
      </c>
      <c r="B46" s="5"/>
      <c r="C46" s="9">
        <v>5</v>
      </c>
      <c r="D46" s="1">
        <f>D7/2</f>
        <v>103.45</v>
      </c>
      <c r="E46" s="1">
        <f>B43-D46</f>
        <v>413.79</v>
      </c>
      <c r="F46" s="6">
        <f>D46+E46</f>
        <v>517.24</v>
      </c>
      <c r="G46" s="11"/>
      <c r="H46" s="43"/>
      <c r="I46" s="43"/>
      <c r="J46" s="47"/>
      <c r="K46" s="11"/>
      <c r="L46" s="46"/>
      <c r="M46" s="46"/>
      <c r="N46" s="47"/>
    </row>
    <row r="47" spans="1:14" x14ac:dyDescent="0.2">
      <c r="A47" s="4" t="s">
        <v>19</v>
      </c>
      <c r="B47" s="5"/>
      <c r="C47" s="11"/>
      <c r="D47" s="46"/>
      <c r="E47" s="46"/>
      <c r="F47" s="47"/>
      <c r="G47" s="9">
        <v>4</v>
      </c>
      <c r="H47" s="1">
        <f>H8/2</f>
        <v>77.59</v>
      </c>
      <c r="I47" s="1">
        <f>B43-H47</f>
        <v>439.65</v>
      </c>
      <c r="J47" s="5">
        <f t="shared" ref="J47:J48" si="25">H47+I47</f>
        <v>517.24</v>
      </c>
      <c r="K47" s="11"/>
      <c r="L47" s="43"/>
      <c r="M47" s="43"/>
      <c r="N47" s="47"/>
    </row>
    <row r="48" spans="1:14" x14ac:dyDescent="0.2">
      <c r="A48" s="68" t="s">
        <v>20</v>
      </c>
      <c r="B48" s="5"/>
      <c r="C48" s="11"/>
      <c r="D48" s="46"/>
      <c r="E48" s="46"/>
      <c r="F48" s="47"/>
      <c r="G48" s="9">
        <v>2</v>
      </c>
      <c r="H48" s="1">
        <f>H9/2</f>
        <v>258.62</v>
      </c>
      <c r="I48" s="1">
        <f>B43-H48</f>
        <v>258.62</v>
      </c>
      <c r="J48" s="5">
        <f t="shared" si="25"/>
        <v>517.24</v>
      </c>
      <c r="K48" s="11"/>
      <c r="L48" s="46"/>
      <c r="M48" s="46"/>
      <c r="N48" s="47"/>
    </row>
    <row r="49" spans="1:16" x14ac:dyDescent="0.2">
      <c r="A49" s="4" t="s">
        <v>6</v>
      </c>
      <c r="B49" s="5"/>
      <c r="C49" s="11"/>
      <c r="D49" s="46"/>
      <c r="E49" s="46"/>
      <c r="F49" s="47"/>
      <c r="G49" s="11"/>
      <c r="H49" s="43"/>
      <c r="I49" s="43"/>
      <c r="J49" s="47"/>
      <c r="K49" s="9">
        <v>3</v>
      </c>
      <c r="L49" s="17">
        <f>L10/2</f>
        <v>38.799999999999997</v>
      </c>
      <c r="M49" s="17">
        <f t="shared" ref="M49:M50" si="26">$B$43-L49</f>
        <v>478.44</v>
      </c>
      <c r="N49" s="5">
        <f t="shared" ref="N49:N50" si="27">M49+L49</f>
        <v>517.24</v>
      </c>
    </row>
    <row r="50" spans="1:16" x14ac:dyDescent="0.2">
      <c r="A50" s="30" t="s">
        <v>7</v>
      </c>
      <c r="B50" s="31"/>
      <c r="C50" s="81"/>
      <c r="D50" s="49"/>
      <c r="E50" s="49"/>
      <c r="F50" s="50"/>
      <c r="G50" s="83"/>
      <c r="H50" s="48"/>
      <c r="I50" s="48"/>
      <c r="J50" s="50"/>
      <c r="K50" s="15">
        <v>5</v>
      </c>
      <c r="L50" s="13">
        <f>L11/2</f>
        <v>77.59</v>
      </c>
      <c r="M50" s="13">
        <f t="shared" si="26"/>
        <v>439.65</v>
      </c>
      <c r="N50" s="31">
        <f t="shared" si="27"/>
        <v>517.24</v>
      </c>
    </row>
    <row r="51" spans="1:16" x14ac:dyDescent="0.2">
      <c r="A51" s="3" t="s">
        <v>10</v>
      </c>
      <c r="B51" s="58">
        <f>B12/2</f>
        <v>1195.1099999999999</v>
      </c>
      <c r="C51" s="9"/>
      <c r="D51" s="1"/>
      <c r="E51" s="1"/>
      <c r="F51" s="57"/>
      <c r="G51" s="9"/>
      <c r="J51" s="5"/>
      <c r="K51" s="9"/>
      <c r="N51" s="66"/>
    </row>
    <row r="52" spans="1:16" x14ac:dyDescent="0.2">
      <c r="A52" s="4" t="s">
        <v>4</v>
      </c>
      <c r="B52" s="5"/>
      <c r="C52" s="9">
        <v>1</v>
      </c>
      <c r="D52" s="1">
        <f t="shared" ref="D52:E54" si="28">D13/2</f>
        <v>59.76</v>
      </c>
      <c r="E52" s="1">
        <f t="shared" si="28"/>
        <v>1135.3499999999999</v>
      </c>
      <c r="F52" s="6">
        <f>D52+E52</f>
        <v>1195.1099999999999</v>
      </c>
      <c r="G52" s="9">
        <v>5</v>
      </c>
      <c r="H52" s="1">
        <f>H13/2</f>
        <v>59.76</v>
      </c>
      <c r="I52" s="1">
        <f>I13/2</f>
        <v>1135.3499999999999</v>
      </c>
      <c r="J52" s="6">
        <f>H52+I52</f>
        <v>1195.1099999999999</v>
      </c>
      <c r="K52" s="9">
        <v>2</v>
      </c>
      <c r="L52" s="1">
        <f>L13/2</f>
        <v>29.88</v>
      </c>
      <c r="M52" s="1">
        <f>M13/2</f>
        <v>1165.23</v>
      </c>
      <c r="N52" s="6">
        <f>M52+L52</f>
        <v>1195.1099999999999</v>
      </c>
    </row>
    <row r="53" spans="1:16" x14ac:dyDescent="0.2">
      <c r="A53" s="4" t="s">
        <v>5</v>
      </c>
      <c r="B53" s="5"/>
      <c r="C53" s="9">
        <v>3</v>
      </c>
      <c r="D53" s="1">
        <f t="shared" si="28"/>
        <v>179.27</v>
      </c>
      <c r="E53" s="1">
        <f t="shared" si="28"/>
        <v>1015.84</v>
      </c>
      <c r="F53" s="6">
        <f t="shared" ref="F53:F54" si="29">D53+E53</f>
        <v>1195.1099999999999</v>
      </c>
      <c r="G53" s="11"/>
      <c r="H53" s="43"/>
      <c r="I53" s="43"/>
      <c r="J53" s="47"/>
      <c r="K53" s="11"/>
      <c r="L53" s="46"/>
      <c r="M53" s="46"/>
      <c r="N53" s="67"/>
    </row>
    <row r="54" spans="1:16" x14ac:dyDescent="0.2">
      <c r="A54" s="4" t="s">
        <v>8</v>
      </c>
      <c r="B54" s="5"/>
      <c r="C54" s="9">
        <v>6</v>
      </c>
      <c r="D54" s="1">
        <f t="shared" si="28"/>
        <v>239.02</v>
      </c>
      <c r="E54" s="1">
        <f t="shared" si="28"/>
        <v>956.09</v>
      </c>
      <c r="F54" s="6">
        <f t="shared" si="29"/>
        <v>1195.1099999999999</v>
      </c>
      <c r="G54" s="11"/>
      <c r="H54" s="43"/>
      <c r="I54" s="43"/>
      <c r="J54" s="47"/>
      <c r="K54" s="11"/>
      <c r="L54" s="46"/>
      <c r="M54" s="46"/>
      <c r="N54" s="67"/>
    </row>
    <row r="55" spans="1:16" x14ac:dyDescent="0.2">
      <c r="A55" s="4" t="s">
        <v>19</v>
      </c>
      <c r="B55" s="5"/>
      <c r="C55" s="11"/>
      <c r="D55" s="46"/>
      <c r="E55" s="46"/>
      <c r="F55" s="47"/>
      <c r="G55" s="9">
        <v>3</v>
      </c>
      <c r="H55" s="1">
        <f>H16/2</f>
        <v>179.27</v>
      </c>
      <c r="I55" s="1">
        <f>I16/2</f>
        <v>1015.84</v>
      </c>
      <c r="J55" s="6">
        <f t="shared" ref="J55:J56" si="30">H55+I55</f>
        <v>1195.1099999999999</v>
      </c>
      <c r="K55" s="11"/>
      <c r="L55" s="46"/>
      <c r="M55" s="46"/>
      <c r="N55" s="67"/>
    </row>
    <row r="56" spans="1:16" x14ac:dyDescent="0.2">
      <c r="A56" s="68" t="s">
        <v>20</v>
      </c>
      <c r="B56" s="5"/>
      <c r="C56" s="11"/>
      <c r="D56" s="46"/>
      <c r="E56" s="46"/>
      <c r="F56" s="47"/>
      <c r="G56" s="9">
        <v>1</v>
      </c>
      <c r="H56" s="1">
        <f>H17/2</f>
        <v>597.55999999999995</v>
      </c>
      <c r="I56" s="1">
        <f>I17/2</f>
        <v>597.54999999999995</v>
      </c>
      <c r="J56" s="6">
        <f t="shared" si="30"/>
        <v>1195.1099999999999</v>
      </c>
      <c r="K56" s="11"/>
      <c r="L56" s="46"/>
      <c r="M56" s="46"/>
      <c r="N56" s="67"/>
    </row>
    <row r="57" spans="1:16" x14ac:dyDescent="0.2">
      <c r="A57" s="4" t="s">
        <v>6</v>
      </c>
      <c r="B57" s="5"/>
      <c r="C57" s="11"/>
      <c r="D57" s="46"/>
      <c r="E57" s="46"/>
      <c r="F57" s="47"/>
      <c r="G57" s="11"/>
      <c r="H57" s="43"/>
      <c r="I57" s="43"/>
      <c r="J57" s="47"/>
      <c r="K57" s="9">
        <v>4</v>
      </c>
      <c r="L57" s="1">
        <f>L18/2</f>
        <v>89.64</v>
      </c>
      <c r="M57" s="1">
        <f>M18/2</f>
        <v>1105.47</v>
      </c>
      <c r="N57" s="6">
        <f>M57+L57</f>
        <v>1195.1099999999999</v>
      </c>
      <c r="P57" s="1"/>
    </row>
    <row r="58" spans="1:16" x14ac:dyDescent="0.2">
      <c r="A58" s="33" t="s">
        <v>7</v>
      </c>
      <c r="B58" s="5"/>
      <c r="C58" s="11"/>
      <c r="D58" s="46"/>
      <c r="E58" s="46"/>
      <c r="F58" s="47"/>
      <c r="G58" s="11"/>
      <c r="H58" s="43"/>
      <c r="I58" s="43"/>
      <c r="J58" s="47"/>
      <c r="K58" s="9">
        <v>6</v>
      </c>
      <c r="L58" s="1">
        <f>L19/2</f>
        <v>179.27</v>
      </c>
      <c r="M58" s="1">
        <f>M19/2</f>
        <v>1015.84</v>
      </c>
      <c r="N58" s="6">
        <f>L58+M58</f>
        <v>1195.1099999999999</v>
      </c>
    </row>
    <row r="59" spans="1:16" ht="20.25" x14ac:dyDescent="0.3">
      <c r="A59" s="44" t="s">
        <v>1</v>
      </c>
      <c r="B59" s="55"/>
      <c r="C59" s="82">
        <v>440</v>
      </c>
      <c r="D59" s="54"/>
      <c r="E59" s="54"/>
      <c r="F59" s="56"/>
      <c r="G59" s="82">
        <v>445</v>
      </c>
      <c r="H59" s="53"/>
      <c r="I59" s="53"/>
      <c r="J59" s="56"/>
      <c r="K59" s="82">
        <v>405</v>
      </c>
      <c r="L59" s="45"/>
      <c r="M59" s="45"/>
      <c r="N59" s="55"/>
    </row>
    <row r="60" spans="1:16" x14ac:dyDescent="0.2">
      <c r="A60" s="3" t="s">
        <v>9</v>
      </c>
      <c r="B60" s="58">
        <f>B22/2</f>
        <v>542.65</v>
      </c>
      <c r="C60" s="9"/>
      <c r="D60" s="1"/>
      <c r="E60" s="1"/>
      <c r="F60" s="57"/>
      <c r="G60" s="9"/>
      <c r="J60" s="5"/>
      <c r="K60" s="9"/>
      <c r="N60" s="5"/>
    </row>
    <row r="61" spans="1:16" x14ac:dyDescent="0.2">
      <c r="A61" s="4" t="s">
        <v>4</v>
      </c>
      <c r="B61" s="5"/>
      <c r="C61" s="9">
        <v>1</v>
      </c>
      <c r="D61" s="1">
        <f t="shared" ref="D61:E63" si="31">D23/2</f>
        <v>27.14</v>
      </c>
      <c r="E61" s="1">
        <f t="shared" si="31"/>
        <v>515.52</v>
      </c>
      <c r="F61" s="6">
        <f>E61+D61</f>
        <v>542.66</v>
      </c>
      <c r="G61" s="9">
        <v>6</v>
      </c>
      <c r="H61">
        <f>H23/2</f>
        <v>27.135000000000002</v>
      </c>
      <c r="I61" s="85">
        <f>I23/2</f>
        <v>515.52</v>
      </c>
      <c r="J61" s="5">
        <f>I61+H61</f>
        <v>542.65499999999997</v>
      </c>
      <c r="K61" s="9">
        <v>1</v>
      </c>
      <c r="L61" s="1">
        <f>L23/2</f>
        <v>13.57</v>
      </c>
      <c r="M61" s="1">
        <f>$B$60-L61</f>
        <v>529.08000000000004</v>
      </c>
      <c r="N61" s="6">
        <f>L61+M61</f>
        <v>542.65</v>
      </c>
    </row>
    <row r="62" spans="1:16" x14ac:dyDescent="0.2">
      <c r="A62" s="4" t="s">
        <v>5</v>
      </c>
      <c r="B62" s="5"/>
      <c r="C62" s="9">
        <v>2</v>
      </c>
      <c r="D62" s="1">
        <f t="shared" si="31"/>
        <v>81.400000000000006</v>
      </c>
      <c r="E62" s="1">
        <f t="shared" si="31"/>
        <v>461.25</v>
      </c>
      <c r="F62" s="6">
        <f>E62+D62</f>
        <v>542.65</v>
      </c>
      <c r="G62" s="11"/>
      <c r="H62" s="43"/>
      <c r="I62" s="43"/>
      <c r="J62" s="47"/>
      <c r="K62" s="11"/>
      <c r="L62" s="43"/>
      <c r="M62" s="43"/>
      <c r="N62" s="47"/>
    </row>
    <row r="63" spans="1:16" x14ac:dyDescent="0.2">
      <c r="A63" s="4" t="s">
        <v>8</v>
      </c>
      <c r="B63" s="5"/>
      <c r="C63" s="9">
        <v>5</v>
      </c>
      <c r="D63" s="1">
        <f t="shared" si="31"/>
        <v>108.53</v>
      </c>
      <c r="E63" s="1">
        <f t="shared" si="31"/>
        <v>434.12</v>
      </c>
      <c r="F63" s="6">
        <f>E63+D63</f>
        <v>542.65</v>
      </c>
      <c r="G63" s="11"/>
      <c r="H63" s="43"/>
      <c r="I63" s="43"/>
      <c r="J63" s="47"/>
      <c r="K63" s="11"/>
      <c r="L63" s="43"/>
      <c r="M63" s="43"/>
      <c r="N63" s="47"/>
    </row>
    <row r="64" spans="1:16" x14ac:dyDescent="0.2">
      <c r="A64" s="4" t="s">
        <v>19</v>
      </c>
      <c r="B64" s="5"/>
      <c r="C64" s="11"/>
      <c r="D64" s="46"/>
      <c r="E64" s="46"/>
      <c r="F64" s="47"/>
      <c r="G64" s="9">
        <v>4</v>
      </c>
      <c r="H64" s="1">
        <f>H26/2</f>
        <v>81.400000000000006</v>
      </c>
      <c r="I64" s="1">
        <f>$B$60-H64</f>
        <v>461.25</v>
      </c>
      <c r="J64" s="6">
        <f t="shared" ref="J64:J65" si="32">I64+H64</f>
        <v>542.65</v>
      </c>
      <c r="K64" s="11"/>
      <c r="L64" s="43"/>
      <c r="M64" s="43"/>
      <c r="N64" s="47"/>
    </row>
    <row r="65" spans="1:14" x14ac:dyDescent="0.2">
      <c r="A65" s="68" t="s">
        <v>20</v>
      </c>
      <c r="B65" s="5"/>
      <c r="C65" s="11"/>
      <c r="D65" s="46"/>
      <c r="E65" s="46"/>
      <c r="F65" s="47"/>
      <c r="G65" s="9">
        <v>2</v>
      </c>
      <c r="H65" s="1">
        <f>H27/2</f>
        <v>271.33</v>
      </c>
      <c r="I65" s="1">
        <f>$B$60-H65</f>
        <v>271.32</v>
      </c>
      <c r="J65" s="6">
        <f t="shared" si="32"/>
        <v>542.65</v>
      </c>
      <c r="K65" s="11"/>
      <c r="L65" s="43"/>
      <c r="M65" s="43"/>
      <c r="N65" s="47"/>
    </row>
    <row r="66" spans="1:14" x14ac:dyDescent="0.2">
      <c r="A66" s="4" t="s">
        <v>6</v>
      </c>
      <c r="B66" s="5"/>
      <c r="C66" s="11"/>
      <c r="D66" s="46"/>
      <c r="E66" s="46"/>
      <c r="F66" s="47"/>
      <c r="G66" s="11"/>
      <c r="H66" s="43"/>
      <c r="I66" s="43"/>
      <c r="J66" s="47"/>
      <c r="K66" s="9">
        <v>3</v>
      </c>
      <c r="L66" s="1">
        <f>L28/2</f>
        <v>40.700000000000003</v>
      </c>
      <c r="M66" s="1">
        <f>$B$60-L66</f>
        <v>501.95</v>
      </c>
      <c r="N66" s="6">
        <f>L66+M66</f>
        <v>542.65</v>
      </c>
    </row>
    <row r="67" spans="1:14" x14ac:dyDescent="0.2">
      <c r="A67" s="30" t="s">
        <v>7</v>
      </c>
      <c r="B67" s="31"/>
      <c r="C67" s="81"/>
      <c r="D67" s="49"/>
      <c r="E67" s="49"/>
      <c r="F67" s="50"/>
      <c r="G67" s="81"/>
      <c r="H67" s="48"/>
      <c r="I67" s="48"/>
      <c r="J67" s="50"/>
      <c r="K67" s="15">
        <v>5</v>
      </c>
      <c r="L67" s="13">
        <f>L29/2</f>
        <v>81.400000000000006</v>
      </c>
      <c r="M67" s="13">
        <f>$B$60-L67</f>
        <v>461.25</v>
      </c>
      <c r="N67" s="16">
        <f>L67+M67</f>
        <v>542.65</v>
      </c>
    </row>
    <row r="68" spans="1:14" x14ac:dyDescent="0.2">
      <c r="A68" s="3" t="s">
        <v>10</v>
      </c>
      <c r="B68" s="58">
        <f>B30/2</f>
        <v>1275.23</v>
      </c>
      <c r="C68" s="9"/>
      <c r="D68" s="1"/>
      <c r="E68" s="1"/>
      <c r="F68" s="5"/>
      <c r="G68" s="9"/>
      <c r="J68" s="5"/>
      <c r="K68" s="9"/>
      <c r="N68" s="5"/>
    </row>
    <row r="69" spans="1:14" x14ac:dyDescent="0.2">
      <c r="A69" s="4" t="s">
        <v>4</v>
      </c>
      <c r="B69" s="7"/>
      <c r="C69" s="9">
        <v>3</v>
      </c>
      <c r="D69" s="1">
        <f t="shared" ref="D69:E71" si="33">D31/2</f>
        <v>63.76</v>
      </c>
      <c r="E69" s="1">
        <f t="shared" si="33"/>
        <v>1211.47</v>
      </c>
      <c r="F69" s="6">
        <f>E69+D69</f>
        <v>1275.23</v>
      </c>
      <c r="G69" s="9">
        <v>5</v>
      </c>
      <c r="H69">
        <f>H31/2</f>
        <v>63.76</v>
      </c>
      <c r="I69" s="1">
        <f>I31/2</f>
        <v>1211.47</v>
      </c>
      <c r="J69" s="5">
        <f>I69+H69</f>
        <v>1275.23</v>
      </c>
      <c r="K69" s="9">
        <v>2</v>
      </c>
      <c r="L69" s="1">
        <f>L31/2</f>
        <v>31.88</v>
      </c>
      <c r="M69" s="1">
        <f>$B$68-L69</f>
        <v>1243.3499999999999</v>
      </c>
      <c r="N69" s="6">
        <f>M69+L69</f>
        <v>1275.23</v>
      </c>
    </row>
    <row r="70" spans="1:14" x14ac:dyDescent="0.2">
      <c r="A70" s="4" t="s">
        <v>5</v>
      </c>
      <c r="B70" s="5"/>
      <c r="C70" s="9">
        <v>4</v>
      </c>
      <c r="D70" s="1">
        <f t="shared" si="33"/>
        <v>191.29</v>
      </c>
      <c r="E70" s="1">
        <f t="shared" si="33"/>
        <v>1083.95</v>
      </c>
      <c r="F70" s="6">
        <f t="shared" ref="F70:F71" si="34">E70+D70</f>
        <v>1275.24</v>
      </c>
      <c r="G70" s="11"/>
      <c r="H70" s="43"/>
      <c r="I70" s="43"/>
      <c r="J70" s="47"/>
      <c r="K70" s="11"/>
      <c r="L70" s="46"/>
      <c r="M70" s="46"/>
      <c r="N70" s="67"/>
    </row>
    <row r="71" spans="1:14" x14ac:dyDescent="0.2">
      <c r="A71" s="4" t="s">
        <v>8</v>
      </c>
      <c r="B71" s="5"/>
      <c r="C71" s="9">
        <v>6</v>
      </c>
      <c r="D71" s="1">
        <f t="shared" si="33"/>
        <v>255.05</v>
      </c>
      <c r="E71" s="1">
        <f t="shared" si="33"/>
        <v>1020.19</v>
      </c>
      <c r="F71" s="6">
        <f t="shared" si="34"/>
        <v>1275.24</v>
      </c>
      <c r="G71" s="11"/>
      <c r="H71" s="43"/>
      <c r="I71" s="43"/>
      <c r="J71" s="47"/>
      <c r="K71" s="11"/>
      <c r="L71" s="46"/>
      <c r="M71" s="46"/>
      <c r="N71" s="67"/>
    </row>
    <row r="72" spans="1:14" x14ac:dyDescent="0.2">
      <c r="A72" s="4" t="s">
        <v>19</v>
      </c>
      <c r="B72" s="5"/>
      <c r="C72" s="11"/>
      <c r="D72" s="46"/>
      <c r="E72" s="46"/>
      <c r="F72" s="47"/>
      <c r="G72" s="84">
        <v>3</v>
      </c>
      <c r="H72" s="1">
        <f>H34/2</f>
        <v>191.29</v>
      </c>
      <c r="I72" s="1">
        <f>$B$68-H72</f>
        <v>1083.94</v>
      </c>
      <c r="J72" s="6">
        <f t="shared" ref="J72:J73" si="35">I72+H72</f>
        <v>1275.23</v>
      </c>
      <c r="K72" s="11"/>
      <c r="L72" s="46"/>
      <c r="M72" s="46"/>
      <c r="N72" s="67"/>
    </row>
    <row r="73" spans="1:14" x14ac:dyDescent="0.2">
      <c r="A73" s="68" t="s">
        <v>20</v>
      </c>
      <c r="B73" s="5"/>
      <c r="C73" s="11"/>
      <c r="D73" s="46"/>
      <c r="E73" s="46"/>
      <c r="F73" s="47"/>
      <c r="G73" s="84">
        <v>1</v>
      </c>
      <c r="H73" s="1">
        <f>H35/2</f>
        <v>637.62</v>
      </c>
      <c r="I73" s="1">
        <f>$B$68-H73</f>
        <v>637.61</v>
      </c>
      <c r="J73" s="6">
        <f t="shared" si="35"/>
        <v>1275.23</v>
      </c>
      <c r="K73" s="11"/>
      <c r="L73" s="46"/>
      <c r="M73" s="46"/>
      <c r="N73" s="67"/>
    </row>
    <row r="74" spans="1:14" x14ac:dyDescent="0.2">
      <c r="A74" s="4" t="s">
        <v>6</v>
      </c>
      <c r="B74" s="5"/>
      <c r="C74" s="11"/>
      <c r="D74" s="46"/>
      <c r="E74" s="46"/>
      <c r="F74" s="47"/>
      <c r="G74" s="11"/>
      <c r="H74" s="43"/>
      <c r="I74" s="43"/>
      <c r="J74" s="47"/>
      <c r="K74" s="9">
        <v>4</v>
      </c>
      <c r="L74" s="1">
        <f>L36/2</f>
        <v>95.64</v>
      </c>
      <c r="M74" s="1">
        <f>$B$68-L74</f>
        <v>1179.5899999999999</v>
      </c>
      <c r="N74" s="6">
        <f>M74+L74</f>
        <v>1275.23</v>
      </c>
    </row>
    <row r="75" spans="1:14" x14ac:dyDescent="0.2">
      <c r="A75" s="30" t="s">
        <v>7</v>
      </c>
      <c r="B75" s="31"/>
      <c r="C75" s="48"/>
      <c r="D75" s="49"/>
      <c r="E75" s="49"/>
      <c r="F75" s="50"/>
      <c r="G75" s="81"/>
      <c r="H75" s="48"/>
      <c r="I75" s="48"/>
      <c r="J75" s="50"/>
      <c r="K75" s="15">
        <v>6</v>
      </c>
      <c r="L75" s="13">
        <f>L37/2</f>
        <v>191.29</v>
      </c>
      <c r="M75" s="13">
        <f>$B$68-L75</f>
        <v>1083.94</v>
      </c>
      <c r="N75" s="16">
        <f>M75+L75</f>
        <v>1275.23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5"/>
  <sheetViews>
    <sheetView workbookViewId="0">
      <selection sqref="A1:XFD1048576"/>
    </sheetView>
  </sheetViews>
  <sheetFormatPr defaultRowHeight="12.75" x14ac:dyDescent="0.2"/>
  <sheetData>
    <row r="1" spans="1:10" x14ac:dyDescent="0.2">
      <c r="A1" s="79">
        <v>2021</v>
      </c>
      <c r="B1" s="80"/>
      <c r="C1" s="28" t="s">
        <v>13</v>
      </c>
      <c r="D1" s="35"/>
      <c r="E1" s="35"/>
      <c r="F1" s="29"/>
      <c r="G1" s="28" t="s">
        <v>14</v>
      </c>
      <c r="H1" s="28"/>
      <c r="I1" s="28"/>
      <c r="J1" s="29"/>
    </row>
    <row r="2" spans="1:10" ht="51" x14ac:dyDescent="0.2">
      <c r="A2" s="10" t="s">
        <v>18</v>
      </c>
      <c r="B2" s="18" t="s">
        <v>16</v>
      </c>
      <c r="C2" s="10" t="s">
        <v>17</v>
      </c>
      <c r="D2" s="36" t="s">
        <v>11</v>
      </c>
      <c r="E2" s="36" t="s">
        <v>12</v>
      </c>
      <c r="F2" s="18" t="s">
        <v>0</v>
      </c>
      <c r="G2" s="10" t="s">
        <v>17</v>
      </c>
      <c r="H2" s="10" t="s">
        <v>11</v>
      </c>
      <c r="I2" s="10" t="s">
        <v>12</v>
      </c>
      <c r="J2" s="18" t="s">
        <v>0</v>
      </c>
    </row>
    <row r="3" spans="1:10" ht="20.25" x14ac:dyDescent="0.3">
      <c r="A3" s="19" t="s">
        <v>22</v>
      </c>
      <c r="B3" s="23"/>
      <c r="C3" s="22"/>
      <c r="D3" s="37"/>
      <c r="E3" s="37"/>
      <c r="F3" s="23"/>
      <c r="G3" s="22"/>
      <c r="H3" s="22"/>
      <c r="I3" s="22"/>
      <c r="J3" s="23"/>
    </row>
    <row r="4" spans="1:10" x14ac:dyDescent="0.2">
      <c r="A4" s="3" t="s">
        <v>9</v>
      </c>
      <c r="B4" s="77">
        <v>1077.52</v>
      </c>
      <c r="D4" s="1"/>
      <c r="E4" s="1"/>
      <c r="F4" s="57"/>
      <c r="J4" s="57"/>
    </row>
    <row r="5" spans="1:10" x14ac:dyDescent="0.2">
      <c r="A5" s="4" t="s">
        <v>4</v>
      </c>
      <c r="B5" s="5"/>
      <c r="C5" s="76">
        <v>0.05</v>
      </c>
      <c r="D5" s="1">
        <f>$B$4*C5</f>
        <v>53.88</v>
      </c>
      <c r="E5" s="1">
        <f>$B$4-D5</f>
        <v>1023.64</v>
      </c>
      <c r="F5" s="6">
        <f t="shared" ref="F5:F7" si="0">E5+D5</f>
        <v>1077.52</v>
      </c>
      <c r="G5" s="26">
        <v>0.05</v>
      </c>
      <c r="H5" s="1">
        <f>$B$4*G5</f>
        <v>53.88</v>
      </c>
      <c r="I5" s="1">
        <f>$B$4-H5</f>
        <v>1023.64</v>
      </c>
      <c r="J5" s="6">
        <f>I5+H5</f>
        <v>1077.52</v>
      </c>
    </row>
    <row r="6" spans="1:10" x14ac:dyDescent="0.2">
      <c r="A6" s="4" t="s">
        <v>5</v>
      </c>
      <c r="B6" s="5"/>
      <c r="C6" s="34">
        <v>0.15</v>
      </c>
      <c r="D6" s="1">
        <f t="shared" ref="D6:D7" si="1">$B$4*C6</f>
        <v>161.63</v>
      </c>
      <c r="E6" s="1">
        <f t="shared" ref="E6:E7" si="2">$B$4-D6</f>
        <v>915.89</v>
      </c>
      <c r="F6" s="6">
        <f t="shared" si="0"/>
        <v>1077.52</v>
      </c>
      <c r="G6" s="43"/>
      <c r="H6" s="46"/>
      <c r="I6" s="46"/>
      <c r="J6" s="67"/>
    </row>
    <row r="7" spans="1:10" x14ac:dyDescent="0.2">
      <c r="A7" s="4" t="s">
        <v>8</v>
      </c>
      <c r="B7" s="5"/>
      <c r="C7" s="34">
        <v>0.2</v>
      </c>
      <c r="D7" s="1">
        <f t="shared" si="1"/>
        <v>215.5</v>
      </c>
      <c r="E7" s="1">
        <f t="shared" si="2"/>
        <v>862.02</v>
      </c>
      <c r="F7" s="6">
        <f t="shared" si="0"/>
        <v>1077.52</v>
      </c>
      <c r="G7" s="43"/>
      <c r="H7" s="46"/>
      <c r="I7" s="46"/>
      <c r="J7" s="67"/>
    </row>
    <row r="8" spans="1:10" x14ac:dyDescent="0.2">
      <c r="A8" s="4" t="s">
        <v>19</v>
      </c>
      <c r="B8" s="5"/>
      <c r="C8" s="72"/>
      <c r="D8" s="73"/>
      <c r="E8" s="73"/>
      <c r="F8" s="67"/>
      <c r="G8" s="26">
        <v>0.15</v>
      </c>
      <c r="H8" s="1">
        <f>$B$4*G8</f>
        <v>161.63</v>
      </c>
      <c r="I8" s="1">
        <f>$B$4-H8</f>
        <v>915.89</v>
      </c>
      <c r="J8" s="6">
        <f>I8+H8</f>
        <v>1077.52</v>
      </c>
    </row>
    <row r="9" spans="1:10" x14ac:dyDescent="0.2">
      <c r="A9" s="68" t="s">
        <v>20</v>
      </c>
      <c r="B9" s="5"/>
      <c r="C9" s="51"/>
      <c r="D9" s="73"/>
      <c r="E9" s="73"/>
      <c r="F9" s="47"/>
      <c r="G9" s="71">
        <v>0.5</v>
      </c>
      <c r="H9" s="1">
        <f>$B$4*G9</f>
        <v>538.76</v>
      </c>
      <c r="I9" s="1">
        <f>$B$4-H9</f>
        <v>538.76</v>
      </c>
      <c r="J9" s="6">
        <f>I9+H9</f>
        <v>1077.52</v>
      </c>
    </row>
    <row r="10" spans="1:10" x14ac:dyDescent="0.2">
      <c r="A10" s="4" t="s">
        <v>6</v>
      </c>
      <c r="B10" s="5"/>
      <c r="C10" s="51"/>
      <c r="D10" s="73"/>
      <c r="E10" s="73"/>
      <c r="F10" s="47"/>
      <c r="G10" s="51"/>
      <c r="H10" s="51"/>
      <c r="I10" s="51"/>
      <c r="J10" s="47"/>
    </row>
    <row r="11" spans="1:10" x14ac:dyDescent="0.2">
      <c r="A11" s="30" t="s">
        <v>21</v>
      </c>
      <c r="B11" s="31"/>
      <c r="C11" s="69"/>
      <c r="D11" s="49"/>
      <c r="E11" s="49"/>
      <c r="F11" s="50"/>
      <c r="G11" s="48"/>
      <c r="H11" s="48"/>
      <c r="I11" s="48"/>
      <c r="J11" s="50"/>
    </row>
    <row r="12" spans="1:10" x14ac:dyDescent="0.2">
      <c r="A12" s="3" t="s">
        <v>10</v>
      </c>
      <c r="B12" s="7">
        <v>2454.89</v>
      </c>
      <c r="D12" s="1"/>
      <c r="E12" s="1"/>
      <c r="F12" s="5"/>
      <c r="J12" s="5"/>
    </row>
    <row r="13" spans="1:10" x14ac:dyDescent="0.2">
      <c r="A13" s="4" t="s">
        <v>4</v>
      </c>
      <c r="B13" s="5"/>
      <c r="C13" s="76">
        <v>0.05</v>
      </c>
      <c r="D13" s="1">
        <f>$B$12*C13</f>
        <v>122.74</v>
      </c>
      <c r="E13" s="1">
        <f>$B$12-D13</f>
        <v>2332.15</v>
      </c>
      <c r="F13" s="6">
        <f>D13+E13</f>
        <v>2454.89</v>
      </c>
      <c r="G13" s="26">
        <v>0.05</v>
      </c>
      <c r="H13" s="1">
        <f>$B$12*G13</f>
        <v>122.74</v>
      </c>
      <c r="I13" s="1">
        <f>$B$12-H13</f>
        <v>2332.15</v>
      </c>
      <c r="J13" s="6">
        <f>I13+H13</f>
        <v>2454.89</v>
      </c>
    </row>
    <row r="14" spans="1:10" x14ac:dyDescent="0.2">
      <c r="A14" s="4" t="s">
        <v>5</v>
      </c>
      <c r="B14" s="5"/>
      <c r="C14" s="34">
        <v>0.15</v>
      </c>
      <c r="D14" s="1">
        <f t="shared" ref="D14:D15" si="3">$B$12*C14</f>
        <v>368.23</v>
      </c>
      <c r="E14" s="1">
        <f t="shared" ref="E14:E15" si="4">$B$12-D14</f>
        <v>2086.66</v>
      </c>
      <c r="F14" s="6">
        <f t="shared" ref="F14:F15" si="5">D14+E14</f>
        <v>2454.89</v>
      </c>
      <c r="G14" s="43"/>
      <c r="H14" s="46"/>
      <c r="I14" s="46"/>
      <c r="J14" s="67"/>
    </row>
    <row r="15" spans="1:10" x14ac:dyDescent="0.2">
      <c r="A15" s="4" t="s">
        <v>8</v>
      </c>
      <c r="B15" s="5"/>
      <c r="C15" s="34">
        <v>0.2</v>
      </c>
      <c r="D15" s="1">
        <f t="shared" si="3"/>
        <v>490.98</v>
      </c>
      <c r="E15" s="1">
        <f t="shared" si="4"/>
        <v>1963.91</v>
      </c>
      <c r="F15" s="6">
        <f t="shared" si="5"/>
        <v>2454.89</v>
      </c>
      <c r="G15" s="43"/>
      <c r="H15" s="46"/>
      <c r="I15" s="46"/>
      <c r="J15" s="67"/>
    </row>
    <row r="16" spans="1:10" x14ac:dyDescent="0.2">
      <c r="A16" s="4" t="s">
        <v>19</v>
      </c>
      <c r="B16" s="5"/>
      <c r="C16" s="72"/>
      <c r="D16" s="46"/>
      <c r="E16" s="46"/>
      <c r="F16" s="67"/>
      <c r="G16" s="26">
        <v>0.15</v>
      </c>
      <c r="H16" s="1">
        <f t="shared" ref="H16:H17" si="6">$B$12*G16</f>
        <v>368.23</v>
      </c>
      <c r="I16" s="1">
        <f>$B$12-H16</f>
        <v>2086.66</v>
      </c>
      <c r="J16" s="6">
        <f>I16+H16</f>
        <v>2454.89</v>
      </c>
    </row>
    <row r="17" spans="1:10" x14ac:dyDescent="0.2">
      <c r="A17" s="68" t="s">
        <v>20</v>
      </c>
      <c r="B17" s="5"/>
      <c r="C17" s="72"/>
      <c r="D17" s="46"/>
      <c r="E17" s="46"/>
      <c r="F17" s="67"/>
      <c r="G17" s="26">
        <v>0.5</v>
      </c>
      <c r="H17" s="1">
        <f t="shared" si="6"/>
        <v>1227.45</v>
      </c>
      <c r="I17" s="1">
        <f>$B$12-H17</f>
        <v>1227.44</v>
      </c>
      <c r="J17" s="6">
        <f>I17+H17</f>
        <v>2454.89</v>
      </c>
    </row>
    <row r="18" spans="1:10" x14ac:dyDescent="0.2">
      <c r="A18" s="4" t="s">
        <v>6</v>
      </c>
      <c r="B18" s="5"/>
      <c r="C18" s="51"/>
      <c r="D18" s="73"/>
      <c r="E18" s="73"/>
      <c r="F18" s="47"/>
      <c r="G18" s="51"/>
      <c r="H18" s="51"/>
      <c r="I18" s="51"/>
      <c r="J18" s="47"/>
    </row>
    <row r="19" spans="1:10" x14ac:dyDescent="0.2">
      <c r="A19" s="4" t="s">
        <v>21</v>
      </c>
      <c r="B19" s="5"/>
      <c r="C19" s="51"/>
      <c r="D19" s="73"/>
      <c r="E19" s="73"/>
      <c r="F19" s="47"/>
      <c r="G19" s="51"/>
      <c r="H19" s="51"/>
      <c r="I19" s="51"/>
      <c r="J19" s="47"/>
    </row>
    <row r="20" spans="1:10" x14ac:dyDescent="0.2">
      <c r="A20" s="4"/>
      <c r="B20" s="31"/>
      <c r="C20" s="43"/>
      <c r="D20" s="46"/>
      <c r="E20" s="46"/>
      <c r="F20" s="50"/>
      <c r="G20" s="43"/>
      <c r="H20" s="43"/>
      <c r="I20" s="43"/>
      <c r="J20" s="50"/>
    </row>
    <row r="21" spans="1:10" ht="20.25" x14ac:dyDescent="0.3">
      <c r="A21" s="19" t="s">
        <v>1</v>
      </c>
      <c r="B21" s="21"/>
      <c r="C21" s="20"/>
      <c r="D21" s="38"/>
      <c r="E21" s="38"/>
      <c r="F21" s="21"/>
      <c r="G21" s="20"/>
      <c r="H21" s="20"/>
      <c r="I21" s="20"/>
      <c r="J21" s="21"/>
    </row>
    <row r="22" spans="1:10" x14ac:dyDescent="0.2">
      <c r="A22" s="3" t="s">
        <v>9</v>
      </c>
      <c r="B22" s="77">
        <v>1108.73</v>
      </c>
      <c r="D22" s="1"/>
      <c r="E22" s="1"/>
      <c r="F22" s="57"/>
      <c r="J22" s="5"/>
    </row>
    <row r="23" spans="1:10" x14ac:dyDescent="0.2">
      <c r="A23" s="4" t="s">
        <v>4</v>
      </c>
      <c r="B23" s="5"/>
      <c r="C23" s="25">
        <v>0.05</v>
      </c>
      <c r="D23" s="1">
        <f>$B$22*C23</f>
        <v>55.44</v>
      </c>
      <c r="E23" s="1">
        <f>$B$22-D23</f>
        <v>1053.29</v>
      </c>
      <c r="F23" s="6">
        <f>E23+D23</f>
        <v>1108.73</v>
      </c>
      <c r="G23" s="26">
        <v>0.05</v>
      </c>
      <c r="H23" s="1">
        <f>$B$22*G23</f>
        <v>55.44</v>
      </c>
      <c r="I23" s="1">
        <f>$B$22-H23</f>
        <v>1053.29</v>
      </c>
      <c r="J23" s="6">
        <f>I23+H23</f>
        <v>1108.73</v>
      </c>
    </row>
    <row r="24" spans="1:10" x14ac:dyDescent="0.2">
      <c r="A24" s="4" t="s">
        <v>5</v>
      </c>
      <c r="B24" s="5"/>
      <c r="C24" s="24">
        <v>0.15</v>
      </c>
      <c r="D24" s="1">
        <f t="shared" ref="D24:D25" si="7">$B$22*C24</f>
        <v>166.31</v>
      </c>
      <c r="E24" s="1">
        <f t="shared" ref="E24:E25" si="8">$B$22-D24</f>
        <v>942.42</v>
      </c>
      <c r="F24" s="6">
        <f t="shared" ref="F24:F25" si="9">E24+D24</f>
        <v>1108.73</v>
      </c>
      <c r="G24" s="43"/>
      <c r="H24" s="46"/>
      <c r="I24" s="46"/>
      <c r="J24" s="67"/>
    </row>
    <row r="25" spans="1:10" x14ac:dyDescent="0.2">
      <c r="A25" s="4" t="s">
        <v>8</v>
      </c>
      <c r="B25" s="5"/>
      <c r="C25" s="24">
        <v>0.2</v>
      </c>
      <c r="D25" s="1">
        <f t="shared" si="7"/>
        <v>221.75</v>
      </c>
      <c r="E25" s="1">
        <f t="shared" si="8"/>
        <v>886.98</v>
      </c>
      <c r="F25" s="6">
        <f t="shared" si="9"/>
        <v>1108.73</v>
      </c>
      <c r="G25" s="43"/>
      <c r="H25" s="46"/>
      <c r="I25" s="46"/>
      <c r="J25" s="67"/>
    </row>
    <row r="26" spans="1:10" x14ac:dyDescent="0.2">
      <c r="A26" s="4" t="s">
        <v>19</v>
      </c>
      <c r="B26" s="5"/>
      <c r="C26" s="72"/>
      <c r="D26" s="73"/>
      <c r="E26" s="73"/>
      <c r="F26" s="47"/>
      <c r="G26" s="26">
        <v>0.15</v>
      </c>
      <c r="H26" s="1">
        <f t="shared" ref="H26:H27" si="10">$B$22*G26</f>
        <v>166.31</v>
      </c>
      <c r="I26" s="1">
        <f t="shared" ref="I26:I27" si="11">$B$22-H26</f>
        <v>942.42</v>
      </c>
      <c r="J26" s="6">
        <f t="shared" ref="J26:J27" si="12">I26+H26</f>
        <v>1108.73</v>
      </c>
    </row>
    <row r="27" spans="1:10" x14ac:dyDescent="0.2">
      <c r="A27" s="68" t="s">
        <v>20</v>
      </c>
      <c r="B27" s="5"/>
      <c r="C27" s="51"/>
      <c r="D27" s="73"/>
      <c r="E27" s="73"/>
      <c r="F27" s="47"/>
      <c r="G27" s="26">
        <v>0.5</v>
      </c>
      <c r="H27" s="1">
        <f t="shared" si="10"/>
        <v>554.37</v>
      </c>
      <c r="I27" s="1">
        <f t="shared" si="11"/>
        <v>554.36</v>
      </c>
      <c r="J27" s="6">
        <f t="shared" si="12"/>
        <v>1108.73</v>
      </c>
    </row>
    <row r="28" spans="1:10" x14ac:dyDescent="0.2">
      <c r="A28" s="4" t="s">
        <v>6</v>
      </c>
      <c r="B28" s="5"/>
      <c r="C28" s="51"/>
      <c r="D28" s="73"/>
      <c r="E28" s="73"/>
      <c r="F28" s="47"/>
      <c r="G28" s="43"/>
      <c r="H28" s="43"/>
      <c r="I28" s="43"/>
      <c r="J28" s="47"/>
    </row>
    <row r="29" spans="1:10" x14ac:dyDescent="0.2">
      <c r="A29" s="4" t="s">
        <v>21</v>
      </c>
      <c r="B29" s="5"/>
      <c r="C29" s="51"/>
      <c r="D29" s="73"/>
      <c r="E29" s="73"/>
      <c r="F29" s="47"/>
      <c r="G29" s="43"/>
      <c r="H29" s="43"/>
      <c r="I29" s="43"/>
      <c r="J29" s="47"/>
    </row>
    <row r="30" spans="1:10" x14ac:dyDescent="0.2">
      <c r="A30" s="3" t="s">
        <v>10</v>
      </c>
      <c r="B30" s="7">
        <v>2605.52</v>
      </c>
      <c r="D30" s="1"/>
      <c r="E30" s="1"/>
      <c r="F30" s="5"/>
      <c r="J30" s="5"/>
    </row>
    <row r="31" spans="1:10" x14ac:dyDescent="0.2">
      <c r="A31" s="4" t="s">
        <v>4</v>
      </c>
      <c r="B31" s="5"/>
      <c r="C31" s="25">
        <v>0.05</v>
      </c>
      <c r="D31" s="1">
        <f>$B$30*C31</f>
        <v>130.28</v>
      </c>
      <c r="E31" s="1">
        <f>$B$30-D31</f>
        <v>2475.2399999999998</v>
      </c>
      <c r="F31" s="6">
        <f>E31+D31</f>
        <v>2605.52</v>
      </c>
      <c r="G31" s="26">
        <v>0.05</v>
      </c>
      <c r="H31" s="1">
        <f>$B$30*G31</f>
        <v>130.28</v>
      </c>
      <c r="I31" s="1">
        <f>$B$30-H31</f>
        <v>2475.2399999999998</v>
      </c>
      <c r="J31" s="6">
        <f>I31+H31</f>
        <v>2605.52</v>
      </c>
    </row>
    <row r="32" spans="1:10" x14ac:dyDescent="0.2">
      <c r="A32" s="4" t="s">
        <v>5</v>
      </c>
      <c r="B32" s="5"/>
      <c r="C32" s="24">
        <v>0.15</v>
      </c>
      <c r="D32" s="1">
        <f t="shared" ref="D32:D33" si="13">$B$30*C32</f>
        <v>390.83</v>
      </c>
      <c r="E32" s="1">
        <f t="shared" ref="E32:E33" si="14">$B$30-D32</f>
        <v>2214.69</v>
      </c>
      <c r="F32" s="6">
        <f t="shared" ref="F32:F33" si="15">E32+D32</f>
        <v>2605.52</v>
      </c>
      <c r="G32" s="43"/>
      <c r="H32" s="46"/>
      <c r="I32" s="46"/>
      <c r="J32" s="67"/>
    </row>
    <row r="33" spans="1:10" x14ac:dyDescent="0.2">
      <c r="A33" s="4" t="s">
        <v>8</v>
      </c>
      <c r="B33" s="5"/>
      <c r="C33" s="24">
        <v>0.2</v>
      </c>
      <c r="D33" s="1">
        <f t="shared" si="13"/>
        <v>521.1</v>
      </c>
      <c r="E33" s="1">
        <f t="shared" si="14"/>
        <v>2084.42</v>
      </c>
      <c r="F33" s="6">
        <f t="shared" si="15"/>
        <v>2605.52</v>
      </c>
      <c r="G33" s="43"/>
      <c r="H33" s="46"/>
      <c r="I33" s="46"/>
      <c r="J33" s="67"/>
    </row>
    <row r="34" spans="1:10" x14ac:dyDescent="0.2">
      <c r="A34" s="4" t="s">
        <v>19</v>
      </c>
      <c r="B34" s="5"/>
      <c r="C34" s="74"/>
      <c r="D34" s="73"/>
      <c r="E34" s="73"/>
      <c r="F34" s="47"/>
      <c r="G34" s="26">
        <v>0.15</v>
      </c>
      <c r="H34" s="1">
        <f t="shared" ref="H34:H35" si="16">$B$30*G34</f>
        <v>390.83</v>
      </c>
      <c r="I34" s="1">
        <f t="shared" ref="I34:I35" si="17">$B$30-H34</f>
        <v>2214.69</v>
      </c>
      <c r="J34" s="6">
        <f t="shared" ref="J34:J35" si="18">I34+H34</f>
        <v>2605.52</v>
      </c>
    </row>
    <row r="35" spans="1:10" x14ac:dyDescent="0.2">
      <c r="A35" s="68" t="s">
        <v>20</v>
      </c>
      <c r="B35" s="5"/>
      <c r="C35" s="74"/>
      <c r="D35" s="73"/>
      <c r="E35" s="73"/>
      <c r="F35" s="47"/>
      <c r="G35" s="26">
        <v>0.5</v>
      </c>
      <c r="H35" s="1">
        <f t="shared" si="16"/>
        <v>1302.76</v>
      </c>
      <c r="I35" s="1">
        <f t="shared" si="17"/>
        <v>1302.76</v>
      </c>
      <c r="J35" s="6">
        <f t="shared" si="18"/>
        <v>2605.52</v>
      </c>
    </row>
    <row r="36" spans="1:10" x14ac:dyDescent="0.2">
      <c r="A36" s="4" t="s">
        <v>6</v>
      </c>
      <c r="B36" s="5"/>
      <c r="C36" s="75"/>
      <c r="D36" s="73"/>
      <c r="E36" s="73"/>
      <c r="F36" s="47"/>
      <c r="G36" s="43"/>
      <c r="H36" s="43"/>
      <c r="I36" s="43"/>
      <c r="J36" s="47"/>
    </row>
    <row r="37" spans="1:10" x14ac:dyDescent="0.2">
      <c r="A37" s="33" t="s">
        <v>21</v>
      </c>
      <c r="B37" s="5"/>
      <c r="C37" s="70"/>
      <c r="D37" s="73"/>
      <c r="E37" s="73"/>
      <c r="F37" s="47"/>
      <c r="G37" s="51"/>
      <c r="H37" s="51"/>
      <c r="I37" s="51"/>
      <c r="J37" s="47"/>
    </row>
    <row r="38" spans="1:10" x14ac:dyDescent="0.2">
      <c r="A38" s="14"/>
      <c r="B38" s="31"/>
      <c r="C38" s="14"/>
      <c r="D38" s="13"/>
      <c r="E38" s="13"/>
      <c r="F38" s="31"/>
      <c r="G38" s="14"/>
      <c r="H38" s="14"/>
      <c r="I38" s="14"/>
      <c r="J38" s="31"/>
    </row>
    <row r="39" spans="1:10" x14ac:dyDescent="0.2">
      <c r="D39" s="1"/>
      <c r="E39" s="1"/>
    </row>
    <row r="40" spans="1:10" ht="20.25" x14ac:dyDescent="0.3">
      <c r="A40" s="39" t="s">
        <v>26</v>
      </c>
      <c r="B40" s="12"/>
      <c r="C40" s="86" t="s">
        <v>27</v>
      </c>
      <c r="D40" s="42"/>
      <c r="E40" s="42"/>
      <c r="F40" s="40"/>
      <c r="G40" s="41"/>
      <c r="H40" s="12"/>
      <c r="I40" s="43"/>
      <c r="J40" s="12"/>
    </row>
    <row r="41" spans="1:10" x14ac:dyDescent="0.2">
      <c r="D41" s="1"/>
      <c r="E41" s="1"/>
    </row>
    <row r="42" spans="1:10" ht="20.25" x14ac:dyDescent="0.2">
      <c r="A42" s="59" t="s">
        <v>22</v>
      </c>
      <c r="B42" s="60"/>
      <c r="C42" s="61">
        <v>460</v>
      </c>
      <c r="D42" s="64" t="s">
        <v>2</v>
      </c>
      <c r="E42" s="64" t="s">
        <v>3</v>
      </c>
      <c r="F42" s="62"/>
      <c r="G42" s="61">
        <v>465</v>
      </c>
      <c r="H42" s="65" t="s">
        <v>2</v>
      </c>
      <c r="I42" s="65" t="s">
        <v>3</v>
      </c>
      <c r="J42" s="62"/>
    </row>
    <row r="43" spans="1:10" x14ac:dyDescent="0.2">
      <c r="A43" s="3" t="s">
        <v>9</v>
      </c>
      <c r="B43" s="58">
        <f>B4/2</f>
        <v>538.76</v>
      </c>
      <c r="C43" s="2" t="s">
        <v>23</v>
      </c>
      <c r="D43" s="1"/>
      <c r="E43" s="1"/>
      <c r="F43" s="5"/>
      <c r="G43" s="2" t="s">
        <v>23</v>
      </c>
      <c r="J43" s="5"/>
    </row>
    <row r="44" spans="1:10" x14ac:dyDescent="0.2">
      <c r="A44" s="4" t="s">
        <v>4</v>
      </c>
      <c r="B44" s="5"/>
      <c r="C44" s="9">
        <v>2</v>
      </c>
      <c r="D44" s="1">
        <f>D5/2</f>
        <v>26.94</v>
      </c>
      <c r="E44" s="1">
        <f>E5/2</f>
        <v>511.82</v>
      </c>
      <c r="F44" s="6">
        <f>D44+E44</f>
        <v>538.76</v>
      </c>
      <c r="G44" s="9">
        <v>6</v>
      </c>
      <c r="H44" s="85">
        <f>H5/2</f>
        <v>26.94</v>
      </c>
      <c r="I44" s="1">
        <f>I5/2</f>
        <v>511.82</v>
      </c>
      <c r="J44" s="5">
        <f>H44+I44</f>
        <v>538.76</v>
      </c>
    </row>
    <row r="45" spans="1:10" x14ac:dyDescent="0.2">
      <c r="A45" s="4" t="s">
        <v>5</v>
      </c>
      <c r="B45" s="5"/>
      <c r="C45" s="9">
        <v>4</v>
      </c>
      <c r="D45" s="1">
        <f>D6/2</f>
        <v>80.819999999999993</v>
      </c>
      <c r="E45" s="1">
        <f>B43-D45</f>
        <v>457.94</v>
      </c>
      <c r="F45" s="6">
        <f>D45+E45</f>
        <v>538.76</v>
      </c>
      <c r="G45" s="11"/>
      <c r="H45" s="43"/>
      <c r="I45" s="43"/>
      <c r="J45" s="47"/>
    </row>
    <row r="46" spans="1:10" x14ac:dyDescent="0.2">
      <c r="A46" s="4" t="s">
        <v>8</v>
      </c>
      <c r="B46" s="5"/>
      <c r="C46" s="9">
        <v>5</v>
      </c>
      <c r="D46" s="1">
        <f>D7/2</f>
        <v>107.75</v>
      </c>
      <c r="E46" s="1">
        <f>B43-D46</f>
        <v>431.01</v>
      </c>
      <c r="F46" s="6">
        <f>D46+E46</f>
        <v>538.76</v>
      </c>
      <c r="G46" s="11"/>
      <c r="H46" s="43"/>
      <c r="I46" s="43"/>
      <c r="J46" s="47"/>
    </row>
    <row r="47" spans="1:10" x14ac:dyDescent="0.2">
      <c r="A47" s="4" t="s">
        <v>19</v>
      </c>
      <c r="B47" s="5"/>
      <c r="C47" s="11"/>
      <c r="D47" s="46"/>
      <c r="E47" s="46"/>
      <c r="F47" s="47"/>
      <c r="G47" s="9">
        <v>4</v>
      </c>
      <c r="H47" s="1">
        <f>H8/2</f>
        <v>80.819999999999993</v>
      </c>
      <c r="I47" s="1">
        <f>B43-H47</f>
        <v>457.94</v>
      </c>
      <c r="J47" s="5">
        <f t="shared" ref="J47:J48" si="19">H47+I47</f>
        <v>538.76</v>
      </c>
    </row>
    <row r="48" spans="1:10" x14ac:dyDescent="0.2">
      <c r="A48" s="68" t="s">
        <v>20</v>
      </c>
      <c r="B48" s="5"/>
      <c r="C48" s="11"/>
      <c r="D48" s="46"/>
      <c r="E48" s="46"/>
      <c r="F48" s="47"/>
      <c r="G48" s="9">
        <v>2</v>
      </c>
      <c r="H48" s="1">
        <f>H9/2</f>
        <v>269.38</v>
      </c>
      <c r="I48" s="1">
        <f>B43-H48</f>
        <v>269.38</v>
      </c>
      <c r="J48" s="5">
        <f t="shared" si="19"/>
        <v>538.76</v>
      </c>
    </row>
    <row r="49" spans="1:10" x14ac:dyDescent="0.2">
      <c r="A49" s="4" t="s">
        <v>6</v>
      </c>
      <c r="B49" s="5"/>
      <c r="C49" s="11"/>
      <c r="D49" s="46"/>
      <c r="E49" s="46"/>
      <c r="F49" s="47"/>
      <c r="G49" s="11"/>
      <c r="H49" s="43"/>
      <c r="I49" s="43"/>
      <c r="J49" s="47"/>
    </row>
    <row r="50" spans="1:10" x14ac:dyDescent="0.2">
      <c r="A50" s="30" t="s">
        <v>7</v>
      </c>
      <c r="B50" s="31"/>
      <c r="C50" s="81"/>
      <c r="D50" s="49"/>
      <c r="E50" s="49"/>
      <c r="F50" s="50"/>
      <c r="G50" s="83"/>
      <c r="H50" s="48"/>
      <c r="I50" s="48"/>
      <c r="J50" s="50"/>
    </row>
    <row r="51" spans="1:10" x14ac:dyDescent="0.2">
      <c r="A51" s="3" t="s">
        <v>10</v>
      </c>
      <c r="B51" s="58">
        <f>B12/2</f>
        <v>1227.45</v>
      </c>
      <c r="C51" s="9"/>
      <c r="D51" s="1"/>
      <c r="E51" s="1"/>
      <c r="F51" s="57"/>
      <c r="G51" s="9"/>
      <c r="J51" s="5"/>
    </row>
    <row r="52" spans="1:10" x14ac:dyDescent="0.2">
      <c r="A52" s="4" t="s">
        <v>4</v>
      </c>
      <c r="B52" s="5"/>
      <c r="C52" s="9">
        <v>1</v>
      </c>
      <c r="D52" s="1">
        <f t="shared" ref="D52:E54" si="20">D13/2</f>
        <v>61.37</v>
      </c>
      <c r="E52" s="1">
        <f t="shared" si="20"/>
        <v>1166.08</v>
      </c>
      <c r="F52" s="6">
        <f>D52+E52</f>
        <v>1227.45</v>
      </c>
      <c r="G52" s="9">
        <v>5</v>
      </c>
      <c r="H52" s="1">
        <f>H13/2</f>
        <v>61.37</v>
      </c>
      <c r="I52" s="1">
        <f>I13/2</f>
        <v>1166.08</v>
      </c>
      <c r="J52" s="6">
        <f>H52+I52</f>
        <v>1227.45</v>
      </c>
    </row>
    <row r="53" spans="1:10" x14ac:dyDescent="0.2">
      <c r="A53" s="4" t="s">
        <v>5</v>
      </c>
      <c r="B53" s="5"/>
      <c r="C53" s="9">
        <v>3</v>
      </c>
      <c r="D53" s="1">
        <f t="shared" si="20"/>
        <v>184.12</v>
      </c>
      <c r="E53" s="1">
        <f t="shared" si="20"/>
        <v>1043.33</v>
      </c>
      <c r="F53" s="6">
        <f t="shared" ref="F53:F54" si="21">D53+E53</f>
        <v>1227.45</v>
      </c>
      <c r="G53" s="11"/>
      <c r="H53" s="43"/>
      <c r="I53" s="43"/>
      <c r="J53" s="47"/>
    </row>
    <row r="54" spans="1:10" x14ac:dyDescent="0.2">
      <c r="A54" s="4" t="s">
        <v>8</v>
      </c>
      <c r="B54" s="5"/>
      <c r="C54" s="9">
        <v>6</v>
      </c>
      <c r="D54" s="1">
        <f t="shared" si="20"/>
        <v>245.49</v>
      </c>
      <c r="E54" s="1">
        <f t="shared" si="20"/>
        <v>981.96</v>
      </c>
      <c r="F54" s="6">
        <f t="shared" si="21"/>
        <v>1227.45</v>
      </c>
      <c r="G54" s="11"/>
      <c r="H54" s="43"/>
      <c r="I54" s="43"/>
      <c r="J54" s="47"/>
    </row>
    <row r="55" spans="1:10" x14ac:dyDescent="0.2">
      <c r="A55" s="4" t="s">
        <v>19</v>
      </c>
      <c r="B55" s="5"/>
      <c r="C55" s="11"/>
      <c r="D55" s="46"/>
      <c r="E55" s="46"/>
      <c r="F55" s="47"/>
      <c r="G55" s="9">
        <v>3</v>
      </c>
      <c r="H55" s="1">
        <f>H16/2</f>
        <v>184.12</v>
      </c>
      <c r="I55" s="1">
        <f>I16/2</f>
        <v>1043.33</v>
      </c>
      <c r="J55" s="6">
        <f t="shared" ref="J55:J56" si="22">H55+I55</f>
        <v>1227.45</v>
      </c>
    </row>
    <row r="56" spans="1:10" x14ac:dyDescent="0.2">
      <c r="A56" s="68" t="s">
        <v>20</v>
      </c>
      <c r="B56" s="5"/>
      <c r="C56" s="11"/>
      <c r="D56" s="46"/>
      <c r="E56" s="46"/>
      <c r="F56" s="47"/>
      <c r="G56" s="9">
        <v>1</v>
      </c>
      <c r="H56" s="1">
        <f>H17/2</f>
        <v>613.73</v>
      </c>
      <c r="I56" s="1">
        <f>I17/2</f>
        <v>613.72</v>
      </c>
      <c r="J56" s="6">
        <f t="shared" si="22"/>
        <v>1227.45</v>
      </c>
    </row>
    <row r="57" spans="1:10" x14ac:dyDescent="0.2">
      <c r="A57" s="4" t="s">
        <v>6</v>
      </c>
      <c r="B57" s="5"/>
      <c r="C57" s="11"/>
      <c r="D57" s="46"/>
      <c r="E57" s="46"/>
      <c r="F57" s="47"/>
      <c r="G57" s="11"/>
      <c r="H57" s="43"/>
      <c r="I57" s="43"/>
      <c r="J57" s="47"/>
    </row>
    <row r="58" spans="1:10" x14ac:dyDescent="0.2">
      <c r="A58" s="33" t="s">
        <v>7</v>
      </c>
      <c r="B58" s="5"/>
      <c r="C58" s="11"/>
      <c r="D58" s="46"/>
      <c r="E58" s="46"/>
      <c r="F58" s="47"/>
      <c r="G58" s="11"/>
      <c r="H58" s="43"/>
      <c r="I58" s="43"/>
      <c r="J58" s="47"/>
    </row>
    <row r="59" spans="1:10" ht="20.25" x14ac:dyDescent="0.3">
      <c r="A59" s="44" t="s">
        <v>1</v>
      </c>
      <c r="B59" s="55"/>
      <c r="C59" s="82">
        <v>440</v>
      </c>
      <c r="D59" s="54"/>
      <c r="E59" s="54"/>
      <c r="F59" s="56"/>
      <c r="G59" s="82">
        <v>445</v>
      </c>
      <c r="H59" s="53"/>
      <c r="I59" s="53"/>
      <c r="J59" s="56"/>
    </row>
    <row r="60" spans="1:10" x14ac:dyDescent="0.2">
      <c r="A60" s="3" t="s">
        <v>9</v>
      </c>
      <c r="B60" s="58">
        <f>B22/2</f>
        <v>554.37</v>
      </c>
      <c r="C60" s="9"/>
      <c r="D60" s="1"/>
      <c r="E60" s="1"/>
      <c r="F60" s="57"/>
      <c r="G60" s="9"/>
      <c r="J60" s="5"/>
    </row>
    <row r="61" spans="1:10" x14ac:dyDescent="0.2">
      <c r="A61" s="4" t="s">
        <v>4</v>
      </c>
      <c r="B61" s="5"/>
      <c r="C61" s="9">
        <v>1</v>
      </c>
      <c r="D61" s="1">
        <f t="shared" ref="D61:E63" si="23">D23/2</f>
        <v>27.72</v>
      </c>
      <c r="E61" s="1">
        <f t="shared" si="23"/>
        <v>526.65</v>
      </c>
      <c r="F61" s="6">
        <f>E61+D61</f>
        <v>554.37</v>
      </c>
      <c r="G61" s="9">
        <v>6</v>
      </c>
      <c r="H61">
        <f>H23/2</f>
        <v>27.72</v>
      </c>
      <c r="I61" s="85">
        <f>I23/2</f>
        <v>526.65</v>
      </c>
      <c r="J61" s="5">
        <f>I61+H61</f>
        <v>554.37</v>
      </c>
    </row>
    <row r="62" spans="1:10" x14ac:dyDescent="0.2">
      <c r="A62" s="4" t="s">
        <v>5</v>
      </c>
      <c r="B62" s="5"/>
      <c r="C62" s="9">
        <v>2</v>
      </c>
      <c r="D62" s="1">
        <f t="shared" si="23"/>
        <v>83.16</v>
      </c>
      <c r="E62" s="1">
        <f t="shared" si="23"/>
        <v>471.21</v>
      </c>
      <c r="F62" s="6">
        <f>E62+D62</f>
        <v>554.37</v>
      </c>
      <c r="G62" s="11"/>
      <c r="H62" s="43"/>
      <c r="I62" s="43"/>
      <c r="J62" s="47"/>
    </row>
    <row r="63" spans="1:10" x14ac:dyDescent="0.2">
      <c r="A63" s="4" t="s">
        <v>8</v>
      </c>
      <c r="B63" s="5"/>
      <c r="C63" s="9">
        <v>5</v>
      </c>
      <c r="D63" s="1">
        <f t="shared" si="23"/>
        <v>110.88</v>
      </c>
      <c r="E63" s="1">
        <f t="shared" si="23"/>
        <v>443.49</v>
      </c>
      <c r="F63" s="6">
        <f>E63+D63</f>
        <v>554.37</v>
      </c>
      <c r="G63" s="11"/>
      <c r="H63" s="43"/>
      <c r="I63" s="43"/>
      <c r="J63" s="47"/>
    </row>
    <row r="64" spans="1:10" x14ac:dyDescent="0.2">
      <c r="A64" s="4" t="s">
        <v>19</v>
      </c>
      <c r="B64" s="5"/>
      <c r="C64" s="11"/>
      <c r="D64" s="46"/>
      <c r="E64" s="46"/>
      <c r="F64" s="47"/>
      <c r="G64" s="9">
        <v>4</v>
      </c>
      <c r="H64" s="1">
        <f>H26/2</f>
        <v>83.16</v>
      </c>
      <c r="I64" s="1">
        <f>$B$60-H64</f>
        <v>471.21</v>
      </c>
      <c r="J64" s="6">
        <f t="shared" ref="J64:J65" si="24">I64+H64</f>
        <v>554.37</v>
      </c>
    </row>
    <row r="65" spans="1:10" x14ac:dyDescent="0.2">
      <c r="A65" s="68" t="s">
        <v>20</v>
      </c>
      <c r="B65" s="5"/>
      <c r="C65" s="11"/>
      <c r="D65" s="46"/>
      <c r="E65" s="46"/>
      <c r="F65" s="47"/>
      <c r="G65" s="9">
        <v>2</v>
      </c>
      <c r="H65" s="1">
        <f>H27/2</f>
        <v>277.19</v>
      </c>
      <c r="I65" s="1">
        <f>$B$60-H65</f>
        <v>277.18</v>
      </c>
      <c r="J65" s="6">
        <f t="shared" si="24"/>
        <v>554.37</v>
      </c>
    </row>
    <row r="66" spans="1:10" x14ac:dyDescent="0.2">
      <c r="A66" s="4" t="s">
        <v>6</v>
      </c>
      <c r="B66" s="5"/>
      <c r="C66" s="11"/>
      <c r="D66" s="46"/>
      <c r="E66" s="46"/>
      <c r="F66" s="47"/>
      <c r="G66" s="11"/>
      <c r="H66" s="43"/>
      <c r="I66" s="43"/>
      <c r="J66" s="47"/>
    </row>
    <row r="67" spans="1:10" x14ac:dyDescent="0.2">
      <c r="A67" s="30" t="s">
        <v>7</v>
      </c>
      <c r="B67" s="31"/>
      <c r="C67" s="81"/>
      <c r="D67" s="49"/>
      <c r="E67" s="49"/>
      <c r="F67" s="50"/>
      <c r="G67" s="81"/>
      <c r="H67" s="48"/>
      <c r="I67" s="48"/>
      <c r="J67" s="50"/>
    </row>
    <row r="68" spans="1:10" x14ac:dyDescent="0.2">
      <c r="A68" s="3" t="s">
        <v>10</v>
      </c>
      <c r="B68" s="58">
        <f>B30/2</f>
        <v>1302.76</v>
      </c>
      <c r="C68" s="9"/>
      <c r="D68" s="1"/>
      <c r="E68" s="1"/>
      <c r="F68" s="5"/>
      <c r="G68" s="9"/>
      <c r="J68" s="5"/>
    </row>
    <row r="69" spans="1:10" x14ac:dyDescent="0.2">
      <c r="A69" s="4" t="s">
        <v>4</v>
      </c>
      <c r="B69" s="7"/>
      <c r="C69" s="9">
        <v>3</v>
      </c>
      <c r="D69" s="1">
        <f t="shared" ref="D69:E71" si="25">D31/2</f>
        <v>65.14</v>
      </c>
      <c r="E69" s="1">
        <f t="shared" si="25"/>
        <v>1237.6199999999999</v>
      </c>
      <c r="F69" s="6">
        <f>E69+D69</f>
        <v>1302.76</v>
      </c>
      <c r="G69" s="9">
        <v>5</v>
      </c>
      <c r="H69">
        <f>H31/2</f>
        <v>65.14</v>
      </c>
      <c r="I69" s="1">
        <f>I31/2</f>
        <v>1237.6199999999999</v>
      </c>
      <c r="J69" s="5">
        <f>I69+H69</f>
        <v>1302.76</v>
      </c>
    </row>
    <row r="70" spans="1:10" x14ac:dyDescent="0.2">
      <c r="A70" s="4" t="s">
        <v>5</v>
      </c>
      <c r="B70" s="5"/>
      <c r="C70" s="9">
        <v>4</v>
      </c>
      <c r="D70" s="1">
        <f t="shared" si="25"/>
        <v>195.42</v>
      </c>
      <c r="E70" s="1">
        <f t="shared" si="25"/>
        <v>1107.3499999999999</v>
      </c>
      <c r="F70" s="6">
        <f t="shared" ref="F70:F71" si="26">E70+D70</f>
        <v>1302.77</v>
      </c>
      <c r="G70" s="11"/>
      <c r="H70" s="43"/>
      <c r="I70" s="43"/>
      <c r="J70" s="47"/>
    </row>
    <row r="71" spans="1:10" x14ac:dyDescent="0.2">
      <c r="A71" s="4" t="s">
        <v>8</v>
      </c>
      <c r="B71" s="5"/>
      <c r="C71" s="9">
        <v>6</v>
      </c>
      <c r="D71" s="1">
        <f t="shared" si="25"/>
        <v>260.55</v>
      </c>
      <c r="E71" s="1">
        <f t="shared" si="25"/>
        <v>1042.21</v>
      </c>
      <c r="F71" s="6">
        <f t="shared" si="26"/>
        <v>1302.76</v>
      </c>
      <c r="G71" s="11"/>
      <c r="H71" s="43"/>
      <c r="I71" s="43"/>
      <c r="J71" s="47"/>
    </row>
    <row r="72" spans="1:10" x14ac:dyDescent="0.2">
      <c r="A72" s="4" t="s">
        <v>19</v>
      </c>
      <c r="B72" s="5"/>
      <c r="C72" s="11"/>
      <c r="D72" s="46"/>
      <c r="E72" s="46"/>
      <c r="F72" s="47"/>
      <c r="G72" s="84">
        <v>3</v>
      </c>
      <c r="H72" s="1">
        <f>H34/2</f>
        <v>195.42</v>
      </c>
      <c r="I72" s="1">
        <f>$B$68-H72</f>
        <v>1107.3399999999999</v>
      </c>
      <c r="J72" s="6">
        <f t="shared" ref="J72:J73" si="27">I72+H72</f>
        <v>1302.76</v>
      </c>
    </row>
    <row r="73" spans="1:10" x14ac:dyDescent="0.2">
      <c r="A73" s="68" t="s">
        <v>20</v>
      </c>
      <c r="B73" s="5"/>
      <c r="C73" s="11"/>
      <c r="D73" s="46"/>
      <c r="E73" s="46"/>
      <c r="F73" s="47"/>
      <c r="G73" s="84">
        <v>1</v>
      </c>
      <c r="H73" s="1">
        <f>H35/2</f>
        <v>651.38</v>
      </c>
      <c r="I73" s="1">
        <f>$B$68-H73</f>
        <v>651.38</v>
      </c>
      <c r="J73" s="6">
        <f t="shared" si="27"/>
        <v>1302.76</v>
      </c>
    </row>
    <row r="74" spans="1:10" x14ac:dyDescent="0.2">
      <c r="A74" s="4" t="s">
        <v>6</v>
      </c>
      <c r="B74" s="5"/>
      <c r="C74" s="11"/>
      <c r="D74" s="46"/>
      <c r="E74" s="46"/>
      <c r="F74" s="47"/>
      <c r="G74" s="11"/>
      <c r="H74" s="43"/>
      <c r="I74" s="43"/>
      <c r="J74" s="47"/>
    </row>
    <row r="75" spans="1:10" x14ac:dyDescent="0.2">
      <c r="A75" s="30" t="s">
        <v>7</v>
      </c>
      <c r="B75" s="31"/>
      <c r="C75" s="48"/>
      <c r="D75" s="49"/>
      <c r="E75" s="49"/>
      <c r="F75" s="50"/>
      <c r="G75" s="81"/>
      <c r="H75" s="48"/>
      <c r="I75" s="48"/>
      <c r="J75" s="50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5"/>
  <sheetViews>
    <sheetView workbookViewId="0">
      <selection sqref="A1:J75"/>
    </sheetView>
  </sheetViews>
  <sheetFormatPr defaultRowHeight="12.75" x14ac:dyDescent="0.2"/>
  <sheetData>
    <row r="1" spans="1:10" x14ac:dyDescent="0.2">
      <c r="A1" s="79">
        <v>2022</v>
      </c>
      <c r="B1" s="80"/>
      <c r="C1" s="28" t="s">
        <v>13</v>
      </c>
      <c r="D1" s="35"/>
      <c r="E1" s="35"/>
      <c r="F1" s="29"/>
      <c r="G1" s="28" t="s">
        <v>14</v>
      </c>
      <c r="H1" s="28"/>
      <c r="I1" s="28"/>
      <c r="J1" s="29"/>
    </row>
    <row r="2" spans="1:10" ht="51" x14ac:dyDescent="0.2">
      <c r="A2" s="10" t="s">
        <v>18</v>
      </c>
      <c r="B2" s="18" t="s">
        <v>16</v>
      </c>
      <c r="C2" s="10" t="s">
        <v>17</v>
      </c>
      <c r="D2" s="36" t="s">
        <v>11</v>
      </c>
      <c r="E2" s="36" t="s">
        <v>12</v>
      </c>
      <c r="F2" s="18" t="s">
        <v>0</v>
      </c>
      <c r="G2" s="10" t="s">
        <v>17</v>
      </c>
      <c r="H2" s="10" t="s">
        <v>11</v>
      </c>
      <c r="I2" s="10" t="s">
        <v>12</v>
      </c>
      <c r="J2" s="18" t="s">
        <v>0</v>
      </c>
    </row>
    <row r="3" spans="1:10" ht="20.25" x14ac:dyDescent="0.3">
      <c r="A3" s="19" t="s">
        <v>22</v>
      </c>
      <c r="B3" s="23"/>
      <c r="C3" s="22"/>
      <c r="D3" s="37"/>
      <c r="E3" s="37"/>
      <c r="F3" s="23"/>
      <c r="G3" s="22"/>
      <c r="H3" s="22"/>
      <c r="I3" s="22"/>
      <c r="J3" s="23"/>
    </row>
    <row r="4" spans="1:10" x14ac:dyDescent="0.2">
      <c r="A4" s="3" t="s">
        <v>9</v>
      </c>
      <c r="B4" s="77">
        <v>1197.74</v>
      </c>
      <c r="D4" s="1"/>
      <c r="E4" s="1"/>
      <c r="F4" s="57"/>
      <c r="J4" s="57"/>
    </row>
    <row r="5" spans="1:10" x14ac:dyDescent="0.2">
      <c r="A5" s="4" t="s">
        <v>4</v>
      </c>
      <c r="B5" s="5"/>
      <c r="C5" s="76">
        <v>0.05</v>
      </c>
      <c r="D5" s="1">
        <f>$B$4*C5</f>
        <v>59.89</v>
      </c>
      <c r="E5" s="1">
        <f>$B$4-D5</f>
        <v>1137.8499999999999</v>
      </c>
      <c r="F5" s="6">
        <v>1131.4000000000001</v>
      </c>
      <c r="G5" s="26">
        <v>0.05</v>
      </c>
      <c r="H5" s="1">
        <f>$B$4*G5</f>
        <v>59.89</v>
      </c>
      <c r="I5" s="1">
        <f>$B$4-H5</f>
        <v>1137.8499999999999</v>
      </c>
      <c r="J5" s="6">
        <f>I5+H5</f>
        <v>1197.74</v>
      </c>
    </row>
    <row r="6" spans="1:10" x14ac:dyDescent="0.2">
      <c r="A6" s="4" t="s">
        <v>5</v>
      </c>
      <c r="B6" s="5"/>
      <c r="C6" s="34">
        <v>0.15</v>
      </c>
      <c r="D6" s="1">
        <f t="shared" ref="D6:D7" si="0">$B$4*C6</f>
        <v>179.66</v>
      </c>
      <c r="E6" s="1">
        <f t="shared" ref="E6:E7" si="1">$B$4-D6</f>
        <v>1018.08</v>
      </c>
      <c r="F6" s="6">
        <v>1131.4000000000001</v>
      </c>
      <c r="G6" s="43"/>
      <c r="H6" s="46"/>
      <c r="I6" s="46"/>
      <c r="J6" s="67"/>
    </row>
    <row r="7" spans="1:10" x14ac:dyDescent="0.2">
      <c r="A7" s="4" t="s">
        <v>8</v>
      </c>
      <c r="B7" s="5"/>
      <c r="C7" s="34">
        <v>0.2</v>
      </c>
      <c r="D7" s="1">
        <f t="shared" si="0"/>
        <v>239.55</v>
      </c>
      <c r="E7" s="1">
        <f t="shared" si="1"/>
        <v>958.19</v>
      </c>
      <c r="F7" s="6">
        <v>1131.4000000000001</v>
      </c>
      <c r="G7" s="43"/>
      <c r="H7" s="46"/>
      <c r="I7" s="46"/>
      <c r="J7" s="67"/>
    </row>
    <row r="8" spans="1:10" x14ac:dyDescent="0.2">
      <c r="A8" s="4" t="s">
        <v>19</v>
      </c>
      <c r="B8" s="5"/>
      <c r="C8" s="72"/>
      <c r="D8" s="73"/>
      <c r="E8" s="73"/>
      <c r="F8" s="67"/>
      <c r="G8" s="26">
        <v>0.15</v>
      </c>
      <c r="H8" s="1">
        <f>$B$4*G8</f>
        <v>179.66</v>
      </c>
      <c r="I8" s="1">
        <f>$B$4-H8</f>
        <v>1018.08</v>
      </c>
      <c r="J8" s="6">
        <f>I8+H8</f>
        <v>1197.74</v>
      </c>
    </row>
    <row r="9" spans="1:10" x14ac:dyDescent="0.2">
      <c r="A9" s="68" t="s">
        <v>20</v>
      </c>
      <c r="B9" s="5"/>
      <c r="C9" s="51"/>
      <c r="D9" s="73"/>
      <c r="E9" s="73"/>
      <c r="F9" s="47"/>
      <c r="G9" s="71">
        <v>0.5</v>
      </c>
      <c r="H9" s="1">
        <f>$B$4*G9</f>
        <v>598.87</v>
      </c>
      <c r="I9" s="1">
        <f>$B$4-H9</f>
        <v>598.87</v>
      </c>
      <c r="J9" s="6">
        <f>I9+H9</f>
        <v>1197.74</v>
      </c>
    </row>
    <row r="10" spans="1:10" x14ac:dyDescent="0.2">
      <c r="A10" s="4" t="s">
        <v>6</v>
      </c>
      <c r="B10" s="5"/>
      <c r="C10" s="51"/>
      <c r="D10" s="73"/>
      <c r="E10" s="73"/>
      <c r="F10" s="47"/>
      <c r="G10" s="51"/>
      <c r="H10" s="51"/>
      <c r="I10" s="51"/>
      <c r="J10" s="47"/>
    </row>
    <row r="11" spans="1:10" x14ac:dyDescent="0.2">
      <c r="A11" s="30" t="s">
        <v>21</v>
      </c>
      <c r="B11" s="31"/>
      <c r="C11" s="69"/>
      <c r="D11" s="49"/>
      <c r="E11" s="49"/>
      <c r="F11" s="50"/>
      <c r="G11" s="48"/>
      <c r="H11" s="48"/>
      <c r="I11" s="48"/>
      <c r="J11" s="50"/>
    </row>
    <row r="12" spans="1:10" x14ac:dyDescent="0.2">
      <c r="A12" s="3" t="s">
        <v>10</v>
      </c>
      <c r="B12" s="7">
        <v>2765.36</v>
      </c>
      <c r="D12" s="1"/>
      <c r="E12" s="1"/>
      <c r="F12" s="5"/>
      <c r="J12" s="5"/>
    </row>
    <row r="13" spans="1:10" x14ac:dyDescent="0.2">
      <c r="A13" s="4" t="s">
        <v>4</v>
      </c>
      <c r="B13" s="5"/>
      <c r="C13" s="76">
        <v>0.05</v>
      </c>
      <c r="D13" s="1">
        <f>$B$12*C13</f>
        <v>138.27000000000001</v>
      </c>
      <c r="E13" s="1">
        <f>$B$12-D13</f>
        <v>2627.09</v>
      </c>
      <c r="F13" s="6">
        <f>D13+E13</f>
        <v>2765.36</v>
      </c>
      <c r="G13" s="26">
        <v>0.05</v>
      </c>
      <c r="H13" s="1">
        <f>$B$12*G13</f>
        <v>138.27000000000001</v>
      </c>
      <c r="I13" s="1">
        <f>$B$12-H13</f>
        <v>2627.09</v>
      </c>
      <c r="J13" s="6">
        <f>I13+H13</f>
        <v>2765.36</v>
      </c>
    </row>
    <row r="14" spans="1:10" x14ac:dyDescent="0.2">
      <c r="A14" s="4" t="s">
        <v>5</v>
      </c>
      <c r="B14" s="5"/>
      <c r="C14" s="34">
        <v>0.15</v>
      </c>
      <c r="D14" s="1">
        <f t="shared" ref="D14:D15" si="2">$B$12*C14</f>
        <v>414.8</v>
      </c>
      <c r="E14" s="1">
        <f t="shared" ref="E14:E15" si="3">$B$12-D14</f>
        <v>2350.56</v>
      </c>
      <c r="F14" s="6">
        <f t="shared" ref="F14:F15" si="4">D14+E14</f>
        <v>2765.36</v>
      </c>
      <c r="G14" s="43"/>
      <c r="H14" s="46"/>
      <c r="I14" s="46"/>
      <c r="J14" s="67"/>
    </row>
    <row r="15" spans="1:10" x14ac:dyDescent="0.2">
      <c r="A15" s="4" t="s">
        <v>8</v>
      </c>
      <c r="B15" s="5"/>
      <c r="C15" s="34">
        <v>0.2</v>
      </c>
      <c r="D15" s="1">
        <f t="shared" si="2"/>
        <v>553.07000000000005</v>
      </c>
      <c r="E15" s="1">
        <f t="shared" si="3"/>
        <v>2212.29</v>
      </c>
      <c r="F15" s="6">
        <f t="shared" si="4"/>
        <v>2765.36</v>
      </c>
      <c r="G15" s="43"/>
      <c r="H15" s="46"/>
      <c r="I15" s="46"/>
      <c r="J15" s="67"/>
    </row>
    <row r="16" spans="1:10" x14ac:dyDescent="0.2">
      <c r="A16" s="4" t="s">
        <v>19</v>
      </c>
      <c r="B16" s="5"/>
      <c r="C16" s="72"/>
      <c r="D16" s="46"/>
      <c r="E16" s="46"/>
      <c r="F16" s="67"/>
      <c r="G16" s="26">
        <v>0.15</v>
      </c>
      <c r="H16" s="1">
        <f t="shared" ref="H16:H17" si="5">$B$12*G16</f>
        <v>414.8</v>
      </c>
      <c r="I16" s="1">
        <f>$B$12-H16</f>
        <v>2350.56</v>
      </c>
      <c r="J16" s="6">
        <f>I16+H16</f>
        <v>2765.36</v>
      </c>
    </row>
    <row r="17" spans="1:10" x14ac:dyDescent="0.2">
      <c r="A17" s="68" t="s">
        <v>20</v>
      </c>
      <c r="B17" s="5"/>
      <c r="C17" s="72"/>
      <c r="D17" s="46"/>
      <c r="E17" s="46"/>
      <c r="F17" s="67"/>
      <c r="G17" s="26">
        <v>0.5</v>
      </c>
      <c r="H17" s="1">
        <f t="shared" si="5"/>
        <v>1382.68</v>
      </c>
      <c r="I17" s="1">
        <f>$B$12-H17</f>
        <v>1382.68</v>
      </c>
      <c r="J17" s="6">
        <f>I17+H17</f>
        <v>2765.36</v>
      </c>
    </row>
    <row r="18" spans="1:10" x14ac:dyDescent="0.2">
      <c r="A18" s="4" t="s">
        <v>6</v>
      </c>
      <c r="B18" s="5"/>
      <c r="C18" s="51"/>
      <c r="D18" s="73"/>
      <c r="E18" s="73"/>
      <c r="F18" s="47"/>
      <c r="G18" s="51"/>
      <c r="H18" s="51"/>
      <c r="I18" s="51"/>
      <c r="J18" s="47"/>
    </row>
    <row r="19" spans="1:10" x14ac:dyDescent="0.2">
      <c r="A19" s="4" t="s">
        <v>21</v>
      </c>
      <c r="B19" s="5"/>
      <c r="C19" s="51"/>
      <c r="D19" s="73"/>
      <c r="E19" s="73"/>
      <c r="F19" s="47"/>
      <c r="G19" s="51"/>
      <c r="H19" s="51"/>
      <c r="I19" s="51"/>
      <c r="J19" s="47"/>
    </row>
    <row r="20" spans="1:10" x14ac:dyDescent="0.2">
      <c r="A20" s="4"/>
      <c r="B20" s="31"/>
      <c r="C20" s="43"/>
      <c r="D20" s="46"/>
      <c r="E20" s="46"/>
      <c r="F20" s="50"/>
      <c r="G20" s="43"/>
      <c r="H20" s="43"/>
      <c r="I20" s="43"/>
      <c r="J20" s="50"/>
    </row>
    <row r="21" spans="1:10" ht="20.25" x14ac:dyDescent="0.3">
      <c r="A21" s="19" t="s">
        <v>1</v>
      </c>
      <c r="B21" s="21"/>
      <c r="C21" s="20"/>
      <c r="D21" s="38"/>
      <c r="E21" s="38"/>
      <c r="F21" s="21"/>
      <c r="G21" s="20"/>
      <c r="H21" s="20"/>
      <c r="I21" s="20"/>
      <c r="J21" s="21"/>
    </row>
    <row r="22" spans="1:10" x14ac:dyDescent="0.2">
      <c r="A22" s="3" t="s">
        <v>9</v>
      </c>
      <c r="B22" s="77">
        <v>1146.26</v>
      </c>
      <c r="D22" s="1"/>
      <c r="E22" s="1"/>
      <c r="F22" s="57"/>
      <c r="J22" s="5"/>
    </row>
    <row r="23" spans="1:10" x14ac:dyDescent="0.2">
      <c r="A23" s="4" t="s">
        <v>4</v>
      </c>
      <c r="B23" s="5"/>
      <c r="C23" s="25">
        <v>0.05</v>
      </c>
      <c r="D23" s="1">
        <f>$B$22*C23</f>
        <v>57.31</v>
      </c>
      <c r="E23" s="1">
        <f>$B$22-D23</f>
        <v>1088.95</v>
      </c>
      <c r="F23" s="6">
        <f>E23+D23</f>
        <v>1146.26</v>
      </c>
      <c r="G23" s="26">
        <v>0.05</v>
      </c>
      <c r="H23" s="1">
        <f>$B$22*G23</f>
        <v>57.31</v>
      </c>
      <c r="I23" s="1">
        <f>$B$22-H23</f>
        <v>1088.95</v>
      </c>
      <c r="J23" s="6">
        <f>I23+H23</f>
        <v>1146.26</v>
      </c>
    </row>
    <row r="24" spans="1:10" x14ac:dyDescent="0.2">
      <c r="A24" s="4" t="s">
        <v>5</v>
      </c>
      <c r="B24" s="5"/>
      <c r="C24" s="24">
        <v>0.15</v>
      </c>
      <c r="D24" s="1">
        <f t="shared" ref="D24:D25" si="6">$B$22*C24</f>
        <v>171.94</v>
      </c>
      <c r="E24" s="1">
        <f t="shared" ref="E24:E25" si="7">$B$22-D24</f>
        <v>974.32</v>
      </c>
      <c r="F24" s="6">
        <f t="shared" ref="F24:F25" si="8">E24+D24</f>
        <v>1146.26</v>
      </c>
      <c r="G24" s="43"/>
      <c r="H24" s="46"/>
      <c r="I24" s="46"/>
      <c r="J24" s="67"/>
    </row>
    <row r="25" spans="1:10" x14ac:dyDescent="0.2">
      <c r="A25" s="4" t="s">
        <v>8</v>
      </c>
      <c r="B25" s="5"/>
      <c r="C25" s="24">
        <v>0.2</v>
      </c>
      <c r="D25" s="1">
        <f t="shared" si="6"/>
        <v>229.25</v>
      </c>
      <c r="E25" s="1">
        <f t="shared" si="7"/>
        <v>917.01</v>
      </c>
      <c r="F25" s="6">
        <f t="shared" si="8"/>
        <v>1146.26</v>
      </c>
      <c r="G25" s="43"/>
      <c r="H25" s="46"/>
      <c r="I25" s="46"/>
      <c r="J25" s="67"/>
    </row>
    <row r="26" spans="1:10" x14ac:dyDescent="0.2">
      <c r="A26" s="4" t="s">
        <v>19</v>
      </c>
      <c r="B26" s="5"/>
      <c r="C26" s="72"/>
      <c r="D26" s="73"/>
      <c r="E26" s="73"/>
      <c r="F26" s="47"/>
      <c r="G26" s="26">
        <v>0.15</v>
      </c>
      <c r="H26" s="1">
        <f t="shared" ref="H26:H27" si="9">$B$22*G26</f>
        <v>171.94</v>
      </c>
      <c r="I26" s="1">
        <f t="shared" ref="I26:I27" si="10">$B$22-H26</f>
        <v>974.32</v>
      </c>
      <c r="J26" s="6">
        <f t="shared" ref="J26:J27" si="11">I26+H26</f>
        <v>1146.26</v>
      </c>
    </row>
    <row r="27" spans="1:10" x14ac:dyDescent="0.2">
      <c r="A27" s="68" t="s">
        <v>20</v>
      </c>
      <c r="B27" s="5"/>
      <c r="C27" s="51"/>
      <c r="D27" s="73"/>
      <c r="E27" s="73"/>
      <c r="F27" s="47"/>
      <c r="G27" s="26">
        <v>0.5</v>
      </c>
      <c r="H27" s="1">
        <f t="shared" si="9"/>
        <v>573.13</v>
      </c>
      <c r="I27" s="1">
        <f t="shared" si="10"/>
        <v>573.13</v>
      </c>
      <c r="J27" s="6">
        <f t="shared" si="11"/>
        <v>1146.26</v>
      </c>
    </row>
    <row r="28" spans="1:10" x14ac:dyDescent="0.2">
      <c r="A28" s="4" t="s">
        <v>6</v>
      </c>
      <c r="B28" s="5"/>
      <c r="C28" s="51"/>
      <c r="D28" s="73"/>
      <c r="E28" s="73"/>
      <c r="F28" s="47"/>
      <c r="G28" s="43"/>
      <c r="H28" s="43"/>
      <c r="I28" s="43"/>
      <c r="J28" s="47"/>
    </row>
    <row r="29" spans="1:10" x14ac:dyDescent="0.2">
      <c r="A29" s="4" t="s">
        <v>21</v>
      </c>
      <c r="B29" s="5"/>
      <c r="C29" s="51"/>
      <c r="D29" s="73"/>
      <c r="E29" s="73"/>
      <c r="F29" s="47"/>
      <c r="G29" s="43"/>
      <c r="H29" s="43"/>
      <c r="I29" s="43"/>
      <c r="J29" s="47"/>
    </row>
    <row r="30" spans="1:10" x14ac:dyDescent="0.2">
      <c r="A30" s="3" t="s">
        <v>10</v>
      </c>
      <c r="B30" s="7">
        <v>2693.71</v>
      </c>
      <c r="D30" s="1"/>
      <c r="E30" s="1"/>
      <c r="F30" s="5"/>
      <c r="J30" s="5"/>
    </row>
    <row r="31" spans="1:10" x14ac:dyDescent="0.2">
      <c r="A31" s="4" t="s">
        <v>4</v>
      </c>
      <c r="B31" s="5"/>
      <c r="C31" s="25">
        <v>0.05</v>
      </c>
      <c r="D31" s="1">
        <f>$B$30*C31</f>
        <v>134.69</v>
      </c>
      <c r="E31" s="1">
        <f>$B$30-D31</f>
        <v>2559.02</v>
      </c>
      <c r="F31" s="6">
        <f>E31+D31</f>
        <v>2693.71</v>
      </c>
      <c r="G31" s="26">
        <v>0.05</v>
      </c>
      <c r="H31" s="1">
        <f>$B$30*G31</f>
        <v>134.69</v>
      </c>
      <c r="I31" s="1">
        <f>$B$30-H31</f>
        <v>2559.02</v>
      </c>
      <c r="J31" s="6">
        <f>I31+H31</f>
        <v>2693.71</v>
      </c>
    </row>
    <row r="32" spans="1:10" x14ac:dyDescent="0.2">
      <c r="A32" s="4" t="s">
        <v>5</v>
      </c>
      <c r="B32" s="5"/>
      <c r="C32" s="24">
        <v>0.15</v>
      </c>
      <c r="D32" s="1">
        <f t="shared" ref="D32:D33" si="12">$B$30*C32</f>
        <v>404.06</v>
      </c>
      <c r="E32" s="1">
        <f t="shared" ref="E32:E33" si="13">$B$30-D32</f>
        <v>2289.65</v>
      </c>
      <c r="F32" s="6">
        <f t="shared" ref="F32:F33" si="14">E32+D32</f>
        <v>2693.71</v>
      </c>
      <c r="G32" s="43"/>
      <c r="H32" s="46"/>
      <c r="I32" s="46"/>
      <c r="J32" s="67"/>
    </row>
    <row r="33" spans="1:10" x14ac:dyDescent="0.2">
      <c r="A33" s="4" t="s">
        <v>8</v>
      </c>
      <c r="B33" s="5"/>
      <c r="C33" s="24">
        <v>0.2</v>
      </c>
      <c r="D33" s="1">
        <f t="shared" si="12"/>
        <v>538.74</v>
      </c>
      <c r="E33" s="1">
        <f t="shared" si="13"/>
        <v>2154.9699999999998</v>
      </c>
      <c r="F33" s="6">
        <f t="shared" si="14"/>
        <v>2693.71</v>
      </c>
      <c r="G33" s="43"/>
      <c r="H33" s="46"/>
      <c r="I33" s="46"/>
      <c r="J33" s="67"/>
    </row>
    <row r="34" spans="1:10" x14ac:dyDescent="0.2">
      <c r="A34" s="4" t="s">
        <v>19</v>
      </c>
      <c r="B34" s="5"/>
      <c r="C34" s="74"/>
      <c r="D34" s="73"/>
      <c r="E34" s="73"/>
      <c r="F34" s="47"/>
      <c r="G34" s="26">
        <v>0.15</v>
      </c>
      <c r="H34" s="1">
        <f t="shared" ref="H34:H35" si="15">$B$30*G34</f>
        <v>404.06</v>
      </c>
      <c r="I34" s="1">
        <f t="shared" ref="I34:I35" si="16">$B$30-H34</f>
        <v>2289.65</v>
      </c>
      <c r="J34" s="6">
        <f t="shared" ref="J34:J35" si="17">I34+H34</f>
        <v>2693.71</v>
      </c>
    </row>
    <row r="35" spans="1:10" x14ac:dyDescent="0.2">
      <c r="A35" s="68" t="s">
        <v>20</v>
      </c>
      <c r="B35" s="5"/>
      <c r="C35" s="74"/>
      <c r="D35" s="73"/>
      <c r="E35" s="73"/>
      <c r="F35" s="47"/>
      <c r="G35" s="26">
        <v>0.5</v>
      </c>
      <c r="H35" s="1">
        <f t="shared" si="15"/>
        <v>1346.86</v>
      </c>
      <c r="I35" s="1">
        <f t="shared" si="16"/>
        <v>1346.85</v>
      </c>
      <c r="J35" s="6">
        <f t="shared" si="17"/>
        <v>2693.71</v>
      </c>
    </row>
    <row r="36" spans="1:10" x14ac:dyDescent="0.2">
      <c r="A36" s="4" t="s">
        <v>6</v>
      </c>
      <c r="B36" s="5"/>
      <c r="C36" s="75"/>
      <c r="D36" s="73"/>
      <c r="E36" s="73"/>
      <c r="F36" s="47"/>
      <c r="G36" s="43"/>
      <c r="H36" s="43"/>
      <c r="I36" s="43"/>
      <c r="J36" s="47"/>
    </row>
    <row r="37" spans="1:10" x14ac:dyDescent="0.2">
      <c r="A37" s="33" t="s">
        <v>21</v>
      </c>
      <c r="B37" s="5"/>
      <c r="C37" s="70"/>
      <c r="D37" s="73"/>
      <c r="E37" s="73"/>
      <c r="F37" s="47"/>
      <c r="G37" s="51"/>
      <c r="H37" s="51"/>
      <c r="I37" s="51"/>
      <c r="J37" s="47"/>
    </row>
    <row r="38" spans="1:10" x14ac:dyDescent="0.2">
      <c r="A38" s="14"/>
      <c r="B38" s="31"/>
      <c r="C38" s="14"/>
      <c r="D38" s="13"/>
      <c r="E38" s="13"/>
      <c r="F38" s="31"/>
      <c r="G38" s="14"/>
      <c r="H38" s="14"/>
      <c r="I38" s="14"/>
      <c r="J38" s="31"/>
    </row>
    <row r="39" spans="1:10" x14ac:dyDescent="0.2">
      <c r="D39" s="1"/>
      <c r="E39" s="1"/>
    </row>
    <row r="40" spans="1:10" ht="20.25" x14ac:dyDescent="0.3">
      <c r="A40" s="39" t="s">
        <v>26</v>
      </c>
      <c r="B40" s="12"/>
      <c r="C40" s="86" t="s">
        <v>28</v>
      </c>
      <c r="D40" s="42"/>
      <c r="E40" s="42"/>
      <c r="F40" s="40"/>
      <c r="G40" s="41"/>
      <c r="H40" s="12"/>
      <c r="I40" s="43"/>
      <c r="J40" s="12"/>
    </row>
    <row r="41" spans="1:10" x14ac:dyDescent="0.2">
      <c r="D41" s="1"/>
      <c r="E41" s="1"/>
    </row>
    <row r="42" spans="1:10" ht="20.25" x14ac:dyDescent="0.2">
      <c r="A42" s="59" t="s">
        <v>22</v>
      </c>
      <c r="B42" s="60"/>
      <c r="C42" s="61">
        <v>460</v>
      </c>
      <c r="D42" s="64" t="s">
        <v>2</v>
      </c>
      <c r="E42" s="64" t="s">
        <v>3</v>
      </c>
      <c r="F42" s="62"/>
      <c r="G42" s="61">
        <v>465</v>
      </c>
      <c r="H42" s="65" t="s">
        <v>2</v>
      </c>
      <c r="I42" s="65" t="s">
        <v>3</v>
      </c>
      <c r="J42" s="62"/>
    </row>
    <row r="43" spans="1:10" x14ac:dyDescent="0.2">
      <c r="A43" s="3" t="s">
        <v>9</v>
      </c>
      <c r="B43" s="58">
        <f>B4/2</f>
        <v>598.87</v>
      </c>
      <c r="C43" s="2" t="s">
        <v>23</v>
      </c>
      <c r="D43" s="1"/>
      <c r="E43" s="1"/>
      <c r="F43" s="5"/>
      <c r="G43" s="2" t="s">
        <v>23</v>
      </c>
      <c r="J43" s="5"/>
    </row>
    <row r="44" spans="1:10" x14ac:dyDescent="0.2">
      <c r="A44" s="4" t="s">
        <v>4</v>
      </c>
      <c r="B44" s="5"/>
      <c r="C44" s="9">
        <v>2</v>
      </c>
      <c r="D44" s="1">
        <f>D5/2</f>
        <v>29.95</v>
      </c>
      <c r="E44" s="1">
        <f>E5/2</f>
        <v>568.92999999999995</v>
      </c>
      <c r="F44" s="6">
        <f>D44+E44</f>
        <v>598.88</v>
      </c>
      <c r="G44" s="9">
        <v>6</v>
      </c>
      <c r="H44" s="85">
        <f>H5/2</f>
        <v>29.95</v>
      </c>
      <c r="I44" s="1">
        <f>I5/2</f>
        <v>568.92999999999995</v>
      </c>
      <c r="J44" s="5">
        <f>H44+I44</f>
        <v>598.88</v>
      </c>
    </row>
    <row r="45" spans="1:10" x14ac:dyDescent="0.2">
      <c r="A45" s="4" t="s">
        <v>5</v>
      </c>
      <c r="B45" s="5"/>
      <c r="C45" s="9">
        <v>4</v>
      </c>
      <c r="D45" s="1">
        <f>D6/2</f>
        <v>89.83</v>
      </c>
      <c r="E45" s="1">
        <f>B43-D45</f>
        <v>509.04</v>
      </c>
      <c r="F45" s="6">
        <f>D45+E45</f>
        <v>598.87</v>
      </c>
      <c r="G45" s="11"/>
      <c r="H45" s="43"/>
      <c r="I45" s="43"/>
      <c r="J45" s="47"/>
    </row>
    <row r="46" spans="1:10" x14ac:dyDescent="0.2">
      <c r="A46" s="4" t="s">
        <v>8</v>
      </c>
      <c r="B46" s="5"/>
      <c r="C46" s="9">
        <v>5</v>
      </c>
      <c r="D46" s="1">
        <f>D7/2</f>
        <v>119.78</v>
      </c>
      <c r="E46" s="1">
        <f>B43-D46</f>
        <v>479.09</v>
      </c>
      <c r="F46" s="6">
        <f>D46+E46</f>
        <v>598.87</v>
      </c>
      <c r="G46" s="11"/>
      <c r="H46" s="43"/>
      <c r="I46" s="43"/>
      <c r="J46" s="47"/>
    </row>
    <row r="47" spans="1:10" x14ac:dyDescent="0.2">
      <c r="A47" s="4" t="s">
        <v>19</v>
      </c>
      <c r="B47" s="5"/>
      <c r="C47" s="11"/>
      <c r="D47" s="46"/>
      <c r="E47" s="46"/>
      <c r="F47" s="47"/>
      <c r="G47" s="9">
        <v>4</v>
      </c>
      <c r="H47" s="1">
        <f>H8/2</f>
        <v>89.83</v>
      </c>
      <c r="I47" s="1">
        <f>B43-H47</f>
        <v>509.04</v>
      </c>
      <c r="J47" s="5">
        <f t="shared" ref="J47:J48" si="18">H47+I47</f>
        <v>598.87</v>
      </c>
    </row>
    <row r="48" spans="1:10" x14ac:dyDescent="0.2">
      <c r="A48" s="68" t="s">
        <v>20</v>
      </c>
      <c r="B48" s="5"/>
      <c r="C48" s="11"/>
      <c r="D48" s="46"/>
      <c r="E48" s="46"/>
      <c r="F48" s="47"/>
      <c r="G48" s="9">
        <v>2</v>
      </c>
      <c r="H48" s="1">
        <f>H9/2</f>
        <v>299.44</v>
      </c>
      <c r="I48" s="1">
        <f>B43-H48</f>
        <v>299.43</v>
      </c>
      <c r="J48" s="5">
        <f t="shared" si="18"/>
        <v>598.87</v>
      </c>
    </row>
    <row r="49" spans="1:10" x14ac:dyDescent="0.2">
      <c r="A49" s="4" t="s">
        <v>6</v>
      </c>
      <c r="B49" s="5"/>
      <c r="C49" s="11"/>
      <c r="D49" s="46"/>
      <c r="E49" s="46"/>
      <c r="F49" s="47"/>
      <c r="G49" s="11"/>
      <c r="H49" s="43"/>
      <c r="I49" s="43"/>
      <c r="J49" s="47"/>
    </row>
    <row r="50" spans="1:10" x14ac:dyDescent="0.2">
      <c r="A50" s="30" t="s">
        <v>7</v>
      </c>
      <c r="B50" s="31"/>
      <c r="C50" s="81"/>
      <c r="D50" s="49"/>
      <c r="E50" s="49"/>
      <c r="F50" s="50"/>
      <c r="G50" s="83"/>
      <c r="H50" s="48"/>
      <c r="I50" s="48"/>
      <c r="J50" s="50"/>
    </row>
    <row r="51" spans="1:10" x14ac:dyDescent="0.2">
      <c r="A51" s="3" t="s">
        <v>10</v>
      </c>
      <c r="B51" s="58">
        <f>B12/2</f>
        <v>1382.68</v>
      </c>
      <c r="C51" s="9"/>
      <c r="D51" s="1"/>
      <c r="E51" s="1"/>
      <c r="F51" s="57"/>
      <c r="G51" s="9"/>
      <c r="J51" s="5"/>
    </row>
    <row r="52" spans="1:10" x14ac:dyDescent="0.2">
      <c r="A52" s="4" t="s">
        <v>4</v>
      </c>
      <c r="B52" s="5"/>
      <c r="C52" s="9">
        <v>1</v>
      </c>
      <c r="D52" s="1">
        <f t="shared" ref="D52:E54" si="19">D13/2</f>
        <v>69.14</v>
      </c>
      <c r="E52" s="1">
        <f t="shared" si="19"/>
        <v>1313.55</v>
      </c>
      <c r="F52" s="6">
        <f>D52+E52</f>
        <v>1382.69</v>
      </c>
      <c r="G52" s="9">
        <v>5</v>
      </c>
      <c r="H52" s="1">
        <f>H13/2</f>
        <v>69.14</v>
      </c>
      <c r="I52" s="1">
        <f>I13/2</f>
        <v>1313.55</v>
      </c>
      <c r="J52" s="6">
        <f>H52+I52</f>
        <v>1382.69</v>
      </c>
    </row>
    <row r="53" spans="1:10" x14ac:dyDescent="0.2">
      <c r="A53" s="4" t="s">
        <v>5</v>
      </c>
      <c r="B53" s="5"/>
      <c r="C53" s="9">
        <v>3</v>
      </c>
      <c r="D53" s="1">
        <f t="shared" si="19"/>
        <v>207.4</v>
      </c>
      <c r="E53" s="1">
        <f t="shared" si="19"/>
        <v>1175.28</v>
      </c>
      <c r="F53" s="6">
        <f t="shared" ref="F53:F54" si="20">D53+E53</f>
        <v>1382.68</v>
      </c>
      <c r="G53" s="11"/>
      <c r="H53" s="43"/>
      <c r="I53" s="43"/>
      <c r="J53" s="47"/>
    </row>
    <row r="54" spans="1:10" x14ac:dyDescent="0.2">
      <c r="A54" s="4" t="s">
        <v>8</v>
      </c>
      <c r="B54" s="5"/>
      <c r="C54" s="9">
        <v>6</v>
      </c>
      <c r="D54" s="1">
        <f t="shared" si="19"/>
        <v>276.54000000000002</v>
      </c>
      <c r="E54" s="1">
        <f t="shared" si="19"/>
        <v>1106.1500000000001</v>
      </c>
      <c r="F54" s="6">
        <f t="shared" si="20"/>
        <v>1382.69</v>
      </c>
      <c r="G54" s="11"/>
      <c r="H54" s="43"/>
      <c r="I54" s="43"/>
      <c r="J54" s="47"/>
    </row>
    <row r="55" spans="1:10" x14ac:dyDescent="0.2">
      <c r="A55" s="4" t="s">
        <v>19</v>
      </c>
      <c r="B55" s="5"/>
      <c r="C55" s="11"/>
      <c r="D55" s="46"/>
      <c r="E55" s="46"/>
      <c r="F55" s="47"/>
      <c r="G55" s="9">
        <v>3</v>
      </c>
      <c r="H55" s="1">
        <f>H16/2</f>
        <v>207.4</v>
      </c>
      <c r="I55" s="1">
        <f>I16/2</f>
        <v>1175.28</v>
      </c>
      <c r="J55" s="6">
        <f t="shared" ref="J55:J56" si="21">H55+I55</f>
        <v>1382.68</v>
      </c>
    </row>
    <row r="56" spans="1:10" x14ac:dyDescent="0.2">
      <c r="A56" s="68" t="s">
        <v>20</v>
      </c>
      <c r="B56" s="5"/>
      <c r="C56" s="11"/>
      <c r="D56" s="46"/>
      <c r="E56" s="46"/>
      <c r="F56" s="47"/>
      <c r="G56" s="9">
        <v>1</v>
      </c>
      <c r="H56" s="1">
        <f>H17/2</f>
        <v>691.34</v>
      </c>
      <c r="I56" s="1">
        <f>I17/2</f>
        <v>691.34</v>
      </c>
      <c r="J56" s="6">
        <f t="shared" si="21"/>
        <v>1382.68</v>
      </c>
    </row>
    <row r="57" spans="1:10" x14ac:dyDescent="0.2">
      <c r="A57" s="4" t="s">
        <v>6</v>
      </c>
      <c r="B57" s="5"/>
      <c r="C57" s="11"/>
      <c r="D57" s="46"/>
      <c r="E57" s="46"/>
      <c r="F57" s="47"/>
      <c r="G57" s="11"/>
      <c r="H57" s="43"/>
      <c r="I57" s="43"/>
      <c r="J57" s="47"/>
    </row>
    <row r="58" spans="1:10" x14ac:dyDescent="0.2">
      <c r="A58" s="33" t="s">
        <v>7</v>
      </c>
      <c r="B58" s="5"/>
      <c r="C58" s="11"/>
      <c r="D58" s="46"/>
      <c r="E58" s="46"/>
      <c r="F58" s="47"/>
      <c r="G58" s="11"/>
      <c r="H58" s="43"/>
      <c r="I58" s="43"/>
      <c r="J58" s="47"/>
    </row>
    <row r="59" spans="1:10" ht="20.25" x14ac:dyDescent="0.3">
      <c r="A59" s="44" t="s">
        <v>1</v>
      </c>
      <c r="B59" s="55"/>
      <c r="C59" s="82">
        <v>440</v>
      </c>
      <c r="D59" s="54"/>
      <c r="E59" s="54"/>
      <c r="F59" s="56"/>
      <c r="G59" s="82">
        <v>445</v>
      </c>
      <c r="H59" s="53"/>
      <c r="I59" s="53"/>
      <c r="J59" s="56"/>
    </row>
    <row r="60" spans="1:10" x14ac:dyDescent="0.2">
      <c r="A60" s="3" t="s">
        <v>9</v>
      </c>
      <c r="B60" s="58">
        <f>B22/2</f>
        <v>573.13</v>
      </c>
      <c r="C60" s="9"/>
      <c r="D60" s="1"/>
      <c r="E60" s="1"/>
      <c r="F60" s="57"/>
      <c r="G60" s="9"/>
      <c r="J60" s="5"/>
    </row>
    <row r="61" spans="1:10" x14ac:dyDescent="0.2">
      <c r="A61" s="4" t="s">
        <v>4</v>
      </c>
      <c r="B61" s="5"/>
      <c r="C61" s="9">
        <v>1</v>
      </c>
      <c r="D61" s="1">
        <f t="shared" ref="D61:E63" si="22">D23/2</f>
        <v>28.66</v>
      </c>
      <c r="E61" s="1">
        <f t="shared" si="22"/>
        <v>544.48</v>
      </c>
      <c r="F61" s="6">
        <f>E61+D61</f>
        <v>573.14</v>
      </c>
      <c r="G61" s="9">
        <v>6</v>
      </c>
      <c r="H61">
        <f>H23/2</f>
        <v>28.655000000000001</v>
      </c>
      <c r="I61" s="85">
        <f>I23/2</f>
        <v>544.48</v>
      </c>
      <c r="J61" s="5">
        <f>I61+H61</f>
        <v>573.13499999999999</v>
      </c>
    </row>
    <row r="62" spans="1:10" x14ac:dyDescent="0.2">
      <c r="A62" s="4" t="s">
        <v>5</v>
      </c>
      <c r="B62" s="5"/>
      <c r="C62" s="9">
        <v>2</v>
      </c>
      <c r="D62" s="1">
        <f t="shared" si="22"/>
        <v>85.97</v>
      </c>
      <c r="E62" s="1">
        <f t="shared" si="22"/>
        <v>487.16</v>
      </c>
      <c r="F62" s="6">
        <f>E62+D62</f>
        <v>573.13</v>
      </c>
      <c r="G62" s="11"/>
      <c r="H62" s="43"/>
      <c r="I62" s="43"/>
      <c r="J62" s="47"/>
    </row>
    <row r="63" spans="1:10" x14ac:dyDescent="0.2">
      <c r="A63" s="4" t="s">
        <v>8</v>
      </c>
      <c r="B63" s="5"/>
      <c r="C63" s="9">
        <v>5</v>
      </c>
      <c r="D63" s="1">
        <f t="shared" si="22"/>
        <v>114.63</v>
      </c>
      <c r="E63" s="1">
        <f t="shared" si="22"/>
        <v>458.51</v>
      </c>
      <c r="F63" s="6">
        <f>E63+D63</f>
        <v>573.14</v>
      </c>
      <c r="G63" s="11"/>
      <c r="H63" s="43"/>
      <c r="I63" s="43"/>
      <c r="J63" s="47"/>
    </row>
    <row r="64" spans="1:10" x14ac:dyDescent="0.2">
      <c r="A64" s="4" t="s">
        <v>19</v>
      </c>
      <c r="B64" s="5"/>
      <c r="C64" s="11"/>
      <c r="D64" s="46"/>
      <c r="E64" s="46"/>
      <c r="F64" s="47"/>
      <c r="G64" s="9">
        <v>4</v>
      </c>
      <c r="H64" s="1">
        <f>H26/2</f>
        <v>85.97</v>
      </c>
      <c r="I64" s="1">
        <f>$B$60-H64</f>
        <v>487.16</v>
      </c>
      <c r="J64" s="6">
        <f t="shared" ref="J64:J65" si="23">I64+H64</f>
        <v>573.13</v>
      </c>
    </row>
    <row r="65" spans="1:10" x14ac:dyDescent="0.2">
      <c r="A65" s="68" t="s">
        <v>20</v>
      </c>
      <c r="B65" s="5"/>
      <c r="C65" s="11"/>
      <c r="D65" s="46"/>
      <c r="E65" s="46"/>
      <c r="F65" s="47"/>
      <c r="G65" s="9">
        <v>2</v>
      </c>
      <c r="H65" s="1">
        <f>H27/2</f>
        <v>286.57</v>
      </c>
      <c r="I65" s="1">
        <f>$B$60-H65</f>
        <v>286.56</v>
      </c>
      <c r="J65" s="6">
        <f t="shared" si="23"/>
        <v>573.13</v>
      </c>
    </row>
    <row r="66" spans="1:10" x14ac:dyDescent="0.2">
      <c r="A66" s="4" t="s">
        <v>6</v>
      </c>
      <c r="B66" s="5"/>
      <c r="C66" s="11"/>
      <c r="D66" s="46"/>
      <c r="E66" s="46"/>
      <c r="F66" s="47"/>
      <c r="G66" s="11"/>
      <c r="H66" s="43"/>
      <c r="I66" s="43"/>
      <c r="J66" s="47"/>
    </row>
    <row r="67" spans="1:10" x14ac:dyDescent="0.2">
      <c r="A67" s="30" t="s">
        <v>7</v>
      </c>
      <c r="B67" s="31"/>
      <c r="C67" s="81"/>
      <c r="D67" s="49"/>
      <c r="E67" s="49"/>
      <c r="F67" s="50"/>
      <c r="G67" s="81"/>
      <c r="H67" s="48"/>
      <c r="I67" s="48"/>
      <c r="J67" s="50"/>
    </row>
    <row r="68" spans="1:10" x14ac:dyDescent="0.2">
      <c r="A68" s="3" t="s">
        <v>10</v>
      </c>
      <c r="B68" s="58">
        <f>B30/2</f>
        <v>1346.86</v>
      </c>
      <c r="C68" s="9"/>
      <c r="D68" s="1"/>
      <c r="E68" s="1"/>
      <c r="F68" s="5"/>
      <c r="G68" s="9"/>
      <c r="J68" s="5"/>
    </row>
    <row r="69" spans="1:10" x14ac:dyDescent="0.2">
      <c r="A69" s="4" t="s">
        <v>4</v>
      </c>
      <c r="B69" s="7"/>
      <c r="C69" s="9">
        <v>3</v>
      </c>
      <c r="D69" s="1">
        <f t="shared" ref="D69:E71" si="24">D31/2</f>
        <v>67.349999999999994</v>
      </c>
      <c r="E69" s="1">
        <f t="shared" si="24"/>
        <v>1279.51</v>
      </c>
      <c r="F69" s="6">
        <f>E69+D69</f>
        <v>1346.86</v>
      </c>
      <c r="G69" s="9">
        <v>5</v>
      </c>
      <c r="H69">
        <f>H31/2</f>
        <v>67.344999999999999</v>
      </c>
      <c r="I69" s="1">
        <f>I31/2</f>
        <v>1279.51</v>
      </c>
      <c r="J69" s="5">
        <f>I69+H69</f>
        <v>1346.855</v>
      </c>
    </row>
    <row r="70" spans="1:10" x14ac:dyDescent="0.2">
      <c r="A70" s="4" t="s">
        <v>5</v>
      </c>
      <c r="B70" s="5"/>
      <c r="C70" s="9">
        <v>4</v>
      </c>
      <c r="D70" s="1">
        <f t="shared" si="24"/>
        <v>202.03</v>
      </c>
      <c r="E70" s="1">
        <f t="shared" si="24"/>
        <v>1144.83</v>
      </c>
      <c r="F70" s="6">
        <f t="shared" ref="F70:F71" si="25">E70+D70</f>
        <v>1346.86</v>
      </c>
      <c r="G70" s="11"/>
      <c r="H70" s="43"/>
      <c r="I70" s="43"/>
      <c r="J70" s="47"/>
    </row>
    <row r="71" spans="1:10" x14ac:dyDescent="0.2">
      <c r="A71" s="4" t="s">
        <v>8</v>
      </c>
      <c r="B71" s="5"/>
      <c r="C71" s="9">
        <v>6</v>
      </c>
      <c r="D71" s="1">
        <f t="shared" si="24"/>
        <v>269.37</v>
      </c>
      <c r="E71" s="1">
        <f t="shared" si="24"/>
        <v>1077.49</v>
      </c>
      <c r="F71" s="6">
        <f t="shared" si="25"/>
        <v>1346.86</v>
      </c>
      <c r="G71" s="11"/>
      <c r="H71" s="43"/>
      <c r="I71" s="43"/>
      <c r="J71" s="47"/>
    </row>
    <row r="72" spans="1:10" x14ac:dyDescent="0.2">
      <c r="A72" s="4" t="s">
        <v>19</v>
      </c>
      <c r="B72" s="5"/>
      <c r="C72" s="11"/>
      <c r="D72" s="46"/>
      <c r="E72" s="46"/>
      <c r="F72" s="47"/>
      <c r="G72" s="84">
        <v>3</v>
      </c>
      <c r="H72" s="1">
        <f>H34/2</f>
        <v>202.03</v>
      </c>
      <c r="I72" s="1">
        <f>$B$68-H72</f>
        <v>1144.83</v>
      </c>
      <c r="J72" s="6">
        <f t="shared" ref="J72:J73" si="26">I72+H72</f>
        <v>1346.86</v>
      </c>
    </row>
    <row r="73" spans="1:10" x14ac:dyDescent="0.2">
      <c r="A73" s="68" t="s">
        <v>20</v>
      </c>
      <c r="B73" s="5"/>
      <c r="C73" s="11"/>
      <c r="D73" s="46"/>
      <c r="E73" s="46"/>
      <c r="F73" s="47"/>
      <c r="G73" s="84">
        <v>1</v>
      </c>
      <c r="H73" s="1">
        <f>H35/2</f>
        <v>673.43</v>
      </c>
      <c r="I73" s="1">
        <f>$B$68-H73</f>
        <v>673.43</v>
      </c>
      <c r="J73" s="6">
        <f t="shared" si="26"/>
        <v>1346.86</v>
      </c>
    </row>
    <row r="74" spans="1:10" x14ac:dyDescent="0.2">
      <c r="A74" s="4" t="s">
        <v>6</v>
      </c>
      <c r="B74" s="5"/>
      <c r="C74" s="11"/>
      <c r="D74" s="46"/>
      <c r="E74" s="46"/>
      <c r="F74" s="47"/>
      <c r="G74" s="11"/>
      <c r="H74" s="43"/>
      <c r="I74" s="43"/>
      <c r="J74" s="47"/>
    </row>
    <row r="75" spans="1:10" x14ac:dyDescent="0.2">
      <c r="A75" s="30" t="s">
        <v>7</v>
      </c>
      <c r="B75" s="31"/>
      <c r="C75" s="48"/>
      <c r="D75" s="49"/>
      <c r="E75" s="49"/>
      <c r="F75" s="50"/>
      <c r="G75" s="81"/>
      <c r="H75" s="48"/>
      <c r="I75" s="48"/>
      <c r="J75" s="50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19C7E-4D46-4FCA-B13B-C82F4000C843}">
  <dimension ref="A1:J75"/>
  <sheetViews>
    <sheetView workbookViewId="0">
      <selection sqref="A1:J75"/>
    </sheetView>
  </sheetViews>
  <sheetFormatPr defaultRowHeight="12.75" x14ac:dyDescent="0.2"/>
  <sheetData>
    <row r="1" spans="1:10" x14ac:dyDescent="0.2">
      <c r="A1" s="79">
        <v>2023</v>
      </c>
      <c r="B1" s="80"/>
      <c r="C1" s="28" t="s">
        <v>13</v>
      </c>
      <c r="D1" s="35"/>
      <c r="E1" s="35"/>
      <c r="F1" s="29"/>
      <c r="G1" s="28" t="s">
        <v>14</v>
      </c>
      <c r="H1" s="28"/>
      <c r="I1" s="28"/>
      <c r="J1" s="29"/>
    </row>
    <row r="2" spans="1:10" ht="51" x14ac:dyDescent="0.2">
      <c r="A2" s="10" t="s">
        <v>18</v>
      </c>
      <c r="B2" s="18" t="s">
        <v>16</v>
      </c>
      <c r="C2" s="10" t="s">
        <v>17</v>
      </c>
      <c r="D2" s="36" t="s">
        <v>11</v>
      </c>
      <c r="E2" s="36" t="s">
        <v>12</v>
      </c>
      <c r="F2" s="18" t="s">
        <v>0</v>
      </c>
      <c r="G2" s="10" t="s">
        <v>17</v>
      </c>
      <c r="H2" s="10" t="s">
        <v>11</v>
      </c>
      <c r="I2" s="10" t="s">
        <v>12</v>
      </c>
      <c r="J2" s="18" t="s">
        <v>0</v>
      </c>
    </row>
    <row r="3" spans="1:10" ht="20.25" x14ac:dyDescent="0.3">
      <c r="A3" s="19" t="s">
        <v>22</v>
      </c>
      <c r="B3" s="23"/>
      <c r="C3" s="22"/>
      <c r="D3" s="37"/>
      <c r="E3" s="37"/>
      <c r="F3" s="23"/>
      <c r="G3" s="22"/>
      <c r="H3" s="22"/>
      <c r="I3" s="22"/>
      <c r="J3" s="23"/>
    </row>
    <row r="4" spans="1:10" x14ac:dyDescent="0.2">
      <c r="A4" s="3" t="s">
        <v>9</v>
      </c>
      <c r="B4" s="77">
        <v>1346.68</v>
      </c>
      <c r="D4" s="1"/>
      <c r="E4" s="1"/>
      <c r="F4" s="57"/>
      <c r="J4" s="57"/>
    </row>
    <row r="5" spans="1:10" x14ac:dyDescent="0.2">
      <c r="A5" s="4" t="s">
        <v>4</v>
      </c>
      <c r="B5" s="5"/>
      <c r="C5" s="76">
        <v>0.05</v>
      </c>
      <c r="D5" s="1">
        <f>$B$4*C5</f>
        <v>67.33</v>
      </c>
      <c r="E5" s="1">
        <f>$B$4-D5</f>
        <v>1279.3499999999999</v>
      </c>
      <c r="F5" s="6">
        <v>1131.4000000000001</v>
      </c>
      <c r="G5" s="26">
        <v>0.05</v>
      </c>
      <c r="H5" s="1">
        <f>$B$4*G5</f>
        <v>67.33</v>
      </c>
      <c r="I5" s="1">
        <f>$B$4-H5</f>
        <v>1279.3499999999999</v>
      </c>
      <c r="J5" s="6">
        <f>I5+H5</f>
        <v>1346.68</v>
      </c>
    </row>
    <row r="6" spans="1:10" x14ac:dyDescent="0.2">
      <c r="A6" s="4" t="s">
        <v>5</v>
      </c>
      <c r="B6" s="5"/>
      <c r="C6" s="34">
        <v>0.15</v>
      </c>
      <c r="D6" s="1">
        <f t="shared" ref="D6:D7" si="0">$B$4*C6</f>
        <v>202</v>
      </c>
      <c r="E6" s="1">
        <f t="shared" ref="E6:E7" si="1">$B$4-D6</f>
        <v>1144.68</v>
      </c>
      <c r="F6" s="6">
        <v>1131.4000000000001</v>
      </c>
      <c r="G6" s="43"/>
      <c r="H6" s="46"/>
      <c r="I6" s="46"/>
      <c r="J6" s="67"/>
    </row>
    <row r="7" spans="1:10" x14ac:dyDescent="0.2">
      <c r="A7" s="4" t="s">
        <v>8</v>
      </c>
      <c r="B7" s="5"/>
      <c r="C7" s="34">
        <v>0.2</v>
      </c>
      <c r="D7" s="1">
        <f t="shared" si="0"/>
        <v>269.33999999999997</v>
      </c>
      <c r="E7" s="1">
        <f t="shared" si="1"/>
        <v>1077.3399999999999</v>
      </c>
      <c r="F7" s="6">
        <v>1131.4000000000001</v>
      </c>
      <c r="G7" s="43"/>
      <c r="H7" s="46"/>
      <c r="I7" s="46"/>
      <c r="J7" s="67"/>
    </row>
    <row r="8" spans="1:10" x14ac:dyDescent="0.2">
      <c r="A8" s="4" t="s">
        <v>19</v>
      </c>
      <c r="B8" s="5"/>
      <c r="C8" s="72"/>
      <c r="D8" s="73"/>
      <c r="E8" s="73"/>
      <c r="F8" s="67"/>
      <c r="G8" s="26">
        <v>0.15</v>
      </c>
      <c r="H8" s="1">
        <f>$B$4*G8</f>
        <v>202</v>
      </c>
      <c r="I8" s="1">
        <f>$B$4-H8</f>
        <v>1144.68</v>
      </c>
      <c r="J8" s="6">
        <f>I8+H8</f>
        <v>1346.68</v>
      </c>
    </row>
    <row r="9" spans="1:10" x14ac:dyDescent="0.2">
      <c r="A9" s="68" t="s">
        <v>20</v>
      </c>
      <c r="B9" s="5"/>
      <c r="C9" s="51"/>
      <c r="D9" s="73"/>
      <c r="E9" s="73"/>
      <c r="F9" s="47"/>
      <c r="G9" s="71">
        <v>0.5</v>
      </c>
      <c r="H9" s="1">
        <f>$B$4*G9</f>
        <v>673.34</v>
      </c>
      <c r="I9" s="1">
        <f>$B$4-H9</f>
        <v>673.34</v>
      </c>
      <c r="J9" s="6">
        <f>I9+H9</f>
        <v>1346.68</v>
      </c>
    </row>
    <row r="10" spans="1:10" x14ac:dyDescent="0.2">
      <c r="A10" s="4" t="s">
        <v>6</v>
      </c>
      <c r="B10" s="5"/>
      <c r="C10" s="51"/>
      <c r="D10" s="73"/>
      <c r="E10" s="73"/>
      <c r="F10" s="47"/>
      <c r="G10" s="51"/>
      <c r="H10" s="51"/>
      <c r="I10" s="51"/>
      <c r="J10" s="47"/>
    </row>
    <row r="11" spans="1:10" x14ac:dyDescent="0.2">
      <c r="A11" s="30" t="s">
        <v>21</v>
      </c>
      <c r="B11" s="31"/>
      <c r="C11" s="69"/>
      <c r="D11" s="49"/>
      <c r="E11" s="49"/>
      <c r="F11" s="50"/>
      <c r="G11" s="48"/>
      <c r="H11" s="48"/>
      <c r="I11" s="48"/>
      <c r="J11" s="50"/>
    </row>
    <row r="12" spans="1:10" x14ac:dyDescent="0.2">
      <c r="A12" s="3" t="s">
        <v>10</v>
      </c>
      <c r="B12" s="7">
        <v>3177.49</v>
      </c>
      <c r="D12" s="1"/>
      <c r="E12" s="1"/>
      <c r="F12" s="5"/>
      <c r="J12" s="5"/>
    </row>
    <row r="13" spans="1:10" x14ac:dyDescent="0.2">
      <c r="A13" s="4" t="s">
        <v>4</v>
      </c>
      <c r="B13" s="5"/>
      <c r="C13" s="76">
        <v>0.05</v>
      </c>
      <c r="D13" s="1">
        <f>$B$12*C13</f>
        <v>158.87</v>
      </c>
      <c r="E13" s="1">
        <f>$B$12-D13</f>
        <v>3018.62</v>
      </c>
      <c r="F13" s="6">
        <f>D13+E13</f>
        <v>3177.49</v>
      </c>
      <c r="G13" s="26">
        <v>0.05</v>
      </c>
      <c r="H13" s="1">
        <f>$B$12*G13</f>
        <v>158.87</v>
      </c>
      <c r="I13" s="1">
        <f>$B$12-H13</f>
        <v>3018.62</v>
      </c>
      <c r="J13" s="6">
        <f>I13+H13</f>
        <v>3177.49</v>
      </c>
    </row>
    <row r="14" spans="1:10" x14ac:dyDescent="0.2">
      <c r="A14" s="4" t="s">
        <v>5</v>
      </c>
      <c r="B14" s="5"/>
      <c r="C14" s="34">
        <v>0.15</v>
      </c>
      <c r="D14" s="1">
        <f t="shared" ref="D14:D15" si="2">$B$12*C14</f>
        <v>476.62</v>
      </c>
      <c r="E14" s="1">
        <f t="shared" ref="E14:E15" si="3">$B$12-D14</f>
        <v>2700.87</v>
      </c>
      <c r="F14" s="6">
        <f t="shared" ref="F14:F15" si="4">D14+E14</f>
        <v>3177.49</v>
      </c>
      <c r="G14" s="43"/>
      <c r="H14" s="46"/>
      <c r="I14" s="46"/>
      <c r="J14" s="67"/>
    </row>
    <row r="15" spans="1:10" x14ac:dyDescent="0.2">
      <c r="A15" s="4" t="s">
        <v>8</v>
      </c>
      <c r="B15" s="5"/>
      <c r="C15" s="34">
        <v>0.2</v>
      </c>
      <c r="D15" s="1">
        <f t="shared" si="2"/>
        <v>635.5</v>
      </c>
      <c r="E15" s="1">
        <f t="shared" si="3"/>
        <v>2541.9899999999998</v>
      </c>
      <c r="F15" s="6">
        <f t="shared" si="4"/>
        <v>3177.49</v>
      </c>
      <c r="G15" s="43"/>
      <c r="H15" s="46"/>
      <c r="I15" s="46"/>
      <c r="J15" s="67"/>
    </row>
    <row r="16" spans="1:10" x14ac:dyDescent="0.2">
      <c r="A16" s="4" t="s">
        <v>19</v>
      </c>
      <c r="B16" s="5"/>
      <c r="C16" s="72"/>
      <c r="D16" s="46"/>
      <c r="E16" s="46"/>
      <c r="F16" s="67"/>
      <c r="G16" s="26">
        <v>0.15</v>
      </c>
      <c r="H16" s="1">
        <f t="shared" ref="H16:H17" si="5">$B$12*G16</f>
        <v>476.62</v>
      </c>
      <c r="I16" s="1">
        <f>$B$12-H16</f>
        <v>2700.87</v>
      </c>
      <c r="J16" s="6">
        <f>I16+H16</f>
        <v>3177.49</v>
      </c>
    </row>
    <row r="17" spans="1:10" x14ac:dyDescent="0.2">
      <c r="A17" s="68" t="s">
        <v>20</v>
      </c>
      <c r="B17" s="5"/>
      <c r="C17" s="72"/>
      <c r="D17" s="46"/>
      <c r="E17" s="46"/>
      <c r="F17" s="67"/>
      <c r="G17" s="26">
        <v>0.5</v>
      </c>
      <c r="H17" s="1">
        <f t="shared" si="5"/>
        <v>1588.75</v>
      </c>
      <c r="I17" s="1">
        <f>$B$12-H17</f>
        <v>1588.74</v>
      </c>
      <c r="J17" s="6">
        <f>I17+H17</f>
        <v>3177.49</v>
      </c>
    </row>
    <row r="18" spans="1:10" x14ac:dyDescent="0.2">
      <c r="A18" s="4" t="s">
        <v>6</v>
      </c>
      <c r="B18" s="5"/>
      <c r="C18" s="51"/>
      <c r="D18" s="73"/>
      <c r="E18" s="73"/>
      <c r="F18" s="47"/>
      <c r="G18" s="51"/>
      <c r="H18" s="51"/>
      <c r="I18" s="51"/>
      <c r="J18" s="47"/>
    </row>
    <row r="19" spans="1:10" x14ac:dyDescent="0.2">
      <c r="A19" s="4" t="s">
        <v>21</v>
      </c>
      <c r="B19" s="5"/>
      <c r="C19" s="51"/>
      <c r="D19" s="73"/>
      <c r="E19" s="73"/>
      <c r="F19" s="47"/>
      <c r="G19" s="51"/>
      <c r="H19" s="51"/>
      <c r="I19" s="51"/>
      <c r="J19" s="47"/>
    </row>
    <row r="20" spans="1:10" x14ac:dyDescent="0.2">
      <c r="A20" s="4"/>
      <c r="B20" s="31"/>
      <c r="C20" s="43"/>
      <c r="D20" s="46"/>
      <c r="E20" s="46"/>
      <c r="F20" s="50"/>
      <c r="G20" s="43"/>
      <c r="H20" s="43"/>
      <c r="I20" s="43"/>
      <c r="J20" s="50"/>
    </row>
    <row r="21" spans="1:10" ht="20.25" x14ac:dyDescent="0.3">
      <c r="A21" s="19" t="s">
        <v>1</v>
      </c>
      <c r="B21" s="21"/>
      <c r="C21" s="20"/>
      <c r="D21" s="38"/>
      <c r="E21" s="38"/>
      <c r="F21" s="21"/>
      <c r="G21" s="20"/>
      <c r="H21" s="20"/>
      <c r="I21" s="20"/>
      <c r="J21" s="21"/>
    </row>
    <row r="22" spans="1:10" x14ac:dyDescent="0.2">
      <c r="A22" s="3" t="s">
        <v>9</v>
      </c>
      <c r="B22" s="77">
        <v>1213.07</v>
      </c>
      <c r="D22" s="1"/>
      <c r="E22" s="1"/>
      <c r="F22" s="57"/>
      <c r="J22" s="5"/>
    </row>
    <row r="23" spans="1:10" x14ac:dyDescent="0.2">
      <c r="A23" s="4" t="s">
        <v>4</v>
      </c>
      <c r="B23" s="5"/>
      <c r="C23" s="25">
        <v>0.05</v>
      </c>
      <c r="D23" s="1">
        <f>$B$22*C23</f>
        <v>60.65</v>
      </c>
      <c r="E23" s="1">
        <f>$B$22-D23</f>
        <v>1152.42</v>
      </c>
      <c r="F23" s="6">
        <f>E23+D23</f>
        <v>1213.07</v>
      </c>
      <c r="G23" s="26">
        <v>0.05</v>
      </c>
      <c r="H23" s="1">
        <f>$B$22*G23</f>
        <v>60.65</v>
      </c>
      <c r="I23" s="1">
        <f>$B$22-H23</f>
        <v>1152.42</v>
      </c>
      <c r="J23" s="6">
        <f>I23+H23</f>
        <v>1213.07</v>
      </c>
    </row>
    <row r="24" spans="1:10" x14ac:dyDescent="0.2">
      <c r="A24" s="4" t="s">
        <v>5</v>
      </c>
      <c r="B24" s="5"/>
      <c r="C24" s="24">
        <v>0.15</v>
      </c>
      <c r="D24" s="1">
        <f t="shared" ref="D24:D25" si="6">$B$22*C24</f>
        <v>181.96</v>
      </c>
      <c r="E24" s="1">
        <f t="shared" ref="E24:E25" si="7">$B$22-D24</f>
        <v>1031.1099999999999</v>
      </c>
      <c r="F24" s="6">
        <f t="shared" ref="F24:F25" si="8">E24+D24</f>
        <v>1213.07</v>
      </c>
      <c r="G24" s="43"/>
      <c r="H24" s="46"/>
      <c r="I24" s="46"/>
      <c r="J24" s="67"/>
    </row>
    <row r="25" spans="1:10" x14ac:dyDescent="0.2">
      <c r="A25" s="4" t="s">
        <v>8</v>
      </c>
      <c r="B25" s="5"/>
      <c r="C25" s="24">
        <v>0.2</v>
      </c>
      <c r="D25" s="1">
        <f t="shared" si="6"/>
        <v>242.61</v>
      </c>
      <c r="E25" s="1">
        <f t="shared" si="7"/>
        <v>970.46</v>
      </c>
      <c r="F25" s="6">
        <f t="shared" si="8"/>
        <v>1213.07</v>
      </c>
      <c r="G25" s="43"/>
      <c r="H25" s="46"/>
      <c r="I25" s="46"/>
      <c r="J25" s="67"/>
    </row>
    <row r="26" spans="1:10" x14ac:dyDescent="0.2">
      <c r="A26" s="4" t="s">
        <v>19</v>
      </c>
      <c r="B26" s="5"/>
      <c r="C26" s="72"/>
      <c r="D26" s="73"/>
      <c r="E26" s="73"/>
      <c r="F26" s="47"/>
      <c r="G26" s="26">
        <v>0.15</v>
      </c>
      <c r="H26" s="1">
        <f t="shared" ref="H26:H27" si="9">$B$22*G26</f>
        <v>181.96</v>
      </c>
      <c r="I26" s="1">
        <f t="shared" ref="I26:I27" si="10">$B$22-H26</f>
        <v>1031.1099999999999</v>
      </c>
      <c r="J26" s="6">
        <f t="shared" ref="J26:J27" si="11">I26+H26</f>
        <v>1213.07</v>
      </c>
    </row>
    <row r="27" spans="1:10" x14ac:dyDescent="0.2">
      <c r="A27" s="68" t="s">
        <v>20</v>
      </c>
      <c r="B27" s="5"/>
      <c r="C27" s="51"/>
      <c r="D27" s="73"/>
      <c r="E27" s="73"/>
      <c r="F27" s="47"/>
      <c r="G27" s="26">
        <v>0.5</v>
      </c>
      <c r="H27" s="1">
        <f t="shared" si="9"/>
        <v>606.54</v>
      </c>
      <c r="I27" s="1">
        <f t="shared" si="10"/>
        <v>606.53</v>
      </c>
      <c r="J27" s="6">
        <f t="shared" si="11"/>
        <v>1213.07</v>
      </c>
    </row>
    <row r="28" spans="1:10" x14ac:dyDescent="0.2">
      <c r="A28" s="4" t="s">
        <v>6</v>
      </c>
      <c r="B28" s="5"/>
      <c r="C28" s="51"/>
      <c r="D28" s="73"/>
      <c r="E28" s="73"/>
      <c r="F28" s="47"/>
      <c r="G28" s="43"/>
      <c r="H28" s="43"/>
      <c r="I28" s="43"/>
      <c r="J28" s="47"/>
    </row>
    <row r="29" spans="1:10" x14ac:dyDescent="0.2">
      <c r="A29" s="4" t="s">
        <v>21</v>
      </c>
      <c r="B29" s="5"/>
      <c r="C29" s="51"/>
      <c r="D29" s="73"/>
      <c r="E29" s="73"/>
      <c r="F29" s="47"/>
      <c r="G29" s="43"/>
      <c r="H29" s="43"/>
      <c r="I29" s="43"/>
      <c r="J29" s="47"/>
    </row>
    <row r="30" spans="1:10" x14ac:dyDescent="0.2">
      <c r="A30" s="3" t="s">
        <v>10</v>
      </c>
      <c r="B30" s="7">
        <v>2850.72</v>
      </c>
      <c r="D30" s="1"/>
      <c r="E30" s="1"/>
      <c r="F30" s="5"/>
      <c r="J30" s="5"/>
    </row>
    <row r="31" spans="1:10" x14ac:dyDescent="0.2">
      <c r="A31" s="4" t="s">
        <v>4</v>
      </c>
      <c r="B31" s="5"/>
      <c r="C31" s="25">
        <v>0.05</v>
      </c>
      <c r="D31" s="1">
        <f>$B$30*C31</f>
        <v>142.54</v>
      </c>
      <c r="E31" s="1">
        <f>$B$30-D31</f>
        <v>2708.18</v>
      </c>
      <c r="F31" s="6">
        <f>E31+D31</f>
        <v>2850.72</v>
      </c>
      <c r="G31" s="26">
        <v>0.05</v>
      </c>
      <c r="H31" s="1">
        <f>$B$30*G31</f>
        <v>142.54</v>
      </c>
      <c r="I31" s="1">
        <f>$B$30-H31</f>
        <v>2708.18</v>
      </c>
      <c r="J31" s="6">
        <f>I31+H31</f>
        <v>2850.72</v>
      </c>
    </row>
    <row r="32" spans="1:10" x14ac:dyDescent="0.2">
      <c r="A32" s="4" t="s">
        <v>5</v>
      </c>
      <c r="B32" s="5"/>
      <c r="C32" s="24">
        <v>0.15</v>
      </c>
      <c r="D32" s="1">
        <f t="shared" ref="D32:D33" si="12">$B$30*C32</f>
        <v>427.61</v>
      </c>
      <c r="E32" s="1">
        <f t="shared" ref="E32:E33" si="13">$B$30-D32</f>
        <v>2423.11</v>
      </c>
      <c r="F32" s="6">
        <f t="shared" ref="F32:F33" si="14">E32+D32</f>
        <v>2850.72</v>
      </c>
      <c r="G32" s="43"/>
      <c r="H32" s="46"/>
      <c r="I32" s="46"/>
      <c r="J32" s="67"/>
    </row>
    <row r="33" spans="1:10" x14ac:dyDescent="0.2">
      <c r="A33" s="4" t="s">
        <v>8</v>
      </c>
      <c r="B33" s="5"/>
      <c r="C33" s="24">
        <v>0.2</v>
      </c>
      <c r="D33" s="1">
        <f t="shared" si="12"/>
        <v>570.14</v>
      </c>
      <c r="E33" s="1">
        <f t="shared" si="13"/>
        <v>2280.58</v>
      </c>
      <c r="F33" s="6">
        <f t="shared" si="14"/>
        <v>2850.72</v>
      </c>
      <c r="G33" s="43"/>
      <c r="H33" s="46"/>
      <c r="I33" s="46"/>
      <c r="J33" s="67"/>
    </row>
    <row r="34" spans="1:10" x14ac:dyDescent="0.2">
      <c r="A34" s="4" t="s">
        <v>19</v>
      </c>
      <c r="B34" s="5"/>
      <c r="C34" s="74"/>
      <c r="D34" s="73"/>
      <c r="E34" s="73"/>
      <c r="F34" s="47"/>
      <c r="G34" s="26">
        <v>0.15</v>
      </c>
      <c r="H34" s="1">
        <f t="shared" ref="H34:H35" si="15">$B$30*G34</f>
        <v>427.61</v>
      </c>
      <c r="I34" s="1">
        <f t="shared" ref="I34:I35" si="16">$B$30-H34</f>
        <v>2423.11</v>
      </c>
      <c r="J34" s="6">
        <f t="shared" ref="J34:J35" si="17">I34+H34</f>
        <v>2850.72</v>
      </c>
    </row>
    <row r="35" spans="1:10" x14ac:dyDescent="0.2">
      <c r="A35" s="68" t="s">
        <v>20</v>
      </c>
      <c r="B35" s="5"/>
      <c r="C35" s="74"/>
      <c r="D35" s="73"/>
      <c r="E35" s="73"/>
      <c r="F35" s="47"/>
      <c r="G35" s="26">
        <v>0.5</v>
      </c>
      <c r="H35" s="1">
        <f t="shared" si="15"/>
        <v>1425.36</v>
      </c>
      <c r="I35" s="1">
        <f t="shared" si="16"/>
        <v>1425.36</v>
      </c>
      <c r="J35" s="6">
        <f t="shared" si="17"/>
        <v>2850.72</v>
      </c>
    </row>
    <row r="36" spans="1:10" x14ac:dyDescent="0.2">
      <c r="A36" s="4" t="s">
        <v>6</v>
      </c>
      <c r="B36" s="5"/>
      <c r="C36" s="75"/>
      <c r="D36" s="73"/>
      <c r="E36" s="73"/>
      <c r="F36" s="47"/>
      <c r="G36" s="43"/>
      <c r="H36" s="43"/>
      <c r="I36" s="43"/>
      <c r="J36" s="47"/>
    </row>
    <row r="37" spans="1:10" x14ac:dyDescent="0.2">
      <c r="A37" s="33" t="s">
        <v>21</v>
      </c>
      <c r="B37" s="5"/>
      <c r="C37" s="70"/>
      <c r="D37" s="73"/>
      <c r="E37" s="73"/>
      <c r="F37" s="47"/>
      <c r="G37" s="51"/>
      <c r="H37" s="51"/>
      <c r="I37" s="51"/>
      <c r="J37" s="47"/>
    </row>
    <row r="38" spans="1:10" x14ac:dyDescent="0.2">
      <c r="A38" s="14"/>
      <c r="B38" s="31"/>
      <c r="C38" s="14"/>
      <c r="D38" s="13"/>
      <c r="E38" s="13"/>
      <c r="F38" s="31"/>
      <c r="G38" s="14"/>
      <c r="H38" s="14"/>
      <c r="I38" s="14"/>
      <c r="J38" s="31"/>
    </row>
    <row r="39" spans="1:10" x14ac:dyDescent="0.2">
      <c r="D39" s="1"/>
      <c r="E39" s="1"/>
    </row>
    <row r="40" spans="1:10" ht="20.25" x14ac:dyDescent="0.3">
      <c r="A40" s="39" t="s">
        <v>26</v>
      </c>
      <c r="B40" s="12"/>
      <c r="C40" s="86" t="s">
        <v>28</v>
      </c>
      <c r="D40" s="42"/>
      <c r="E40" s="42"/>
      <c r="F40" s="40"/>
      <c r="G40" s="41"/>
      <c r="H40" s="12"/>
      <c r="I40" s="43"/>
      <c r="J40" s="12"/>
    </row>
    <row r="41" spans="1:10" x14ac:dyDescent="0.2">
      <c r="D41" s="1"/>
      <c r="E41" s="1"/>
    </row>
    <row r="42" spans="1:10" ht="20.25" x14ac:dyDescent="0.2">
      <c r="A42" s="59" t="s">
        <v>22</v>
      </c>
      <c r="B42" s="60"/>
      <c r="C42" s="61">
        <v>460</v>
      </c>
      <c r="D42" s="64" t="s">
        <v>2</v>
      </c>
      <c r="E42" s="64" t="s">
        <v>3</v>
      </c>
      <c r="F42" s="62"/>
      <c r="G42" s="61">
        <v>465</v>
      </c>
      <c r="H42" s="65" t="s">
        <v>2</v>
      </c>
      <c r="I42" s="65" t="s">
        <v>3</v>
      </c>
      <c r="J42" s="62"/>
    </row>
    <row r="43" spans="1:10" x14ac:dyDescent="0.2">
      <c r="A43" s="3" t="s">
        <v>9</v>
      </c>
      <c r="B43" s="58">
        <f>B4/2</f>
        <v>673.34</v>
      </c>
      <c r="C43" s="2" t="s">
        <v>23</v>
      </c>
      <c r="D43" s="1"/>
      <c r="E43" s="1"/>
      <c r="F43" s="5"/>
      <c r="G43" s="2" t="s">
        <v>23</v>
      </c>
      <c r="J43" s="5"/>
    </row>
    <row r="44" spans="1:10" x14ac:dyDescent="0.2">
      <c r="A44" s="4" t="s">
        <v>4</v>
      </c>
      <c r="B44" s="5"/>
      <c r="C44" s="9">
        <v>2</v>
      </c>
      <c r="D44" s="1">
        <f>D5/2</f>
        <v>33.67</v>
      </c>
      <c r="E44" s="1">
        <f>E5/2</f>
        <v>639.67999999999995</v>
      </c>
      <c r="F44" s="6">
        <f>D44+E44</f>
        <v>673.35</v>
      </c>
      <c r="G44" s="9">
        <v>6</v>
      </c>
      <c r="H44" s="85">
        <f>H5/2</f>
        <v>33.67</v>
      </c>
      <c r="I44" s="1">
        <f>I5/2</f>
        <v>639.67999999999995</v>
      </c>
      <c r="J44" s="5">
        <f>H44+I44</f>
        <v>673.35</v>
      </c>
    </row>
    <row r="45" spans="1:10" x14ac:dyDescent="0.2">
      <c r="A45" s="4" t="s">
        <v>5</v>
      </c>
      <c r="B45" s="5"/>
      <c r="C45" s="9">
        <v>4</v>
      </c>
      <c r="D45" s="1">
        <f>D6/2</f>
        <v>101</v>
      </c>
      <c r="E45" s="1">
        <f>B43-D45</f>
        <v>572.34</v>
      </c>
      <c r="F45" s="6">
        <f>D45+E45</f>
        <v>673.34</v>
      </c>
      <c r="G45" s="11"/>
      <c r="H45" s="43"/>
      <c r="I45" s="43"/>
      <c r="J45" s="47"/>
    </row>
    <row r="46" spans="1:10" x14ac:dyDescent="0.2">
      <c r="A46" s="4" t="s">
        <v>8</v>
      </c>
      <c r="B46" s="5"/>
      <c r="C46" s="9">
        <v>5</v>
      </c>
      <c r="D46" s="1">
        <f>D7/2</f>
        <v>134.66999999999999</v>
      </c>
      <c r="E46" s="1">
        <f>B43-D46</f>
        <v>538.66999999999996</v>
      </c>
      <c r="F46" s="6">
        <f>D46+E46</f>
        <v>673.34</v>
      </c>
      <c r="G46" s="11"/>
      <c r="H46" s="43"/>
      <c r="I46" s="43"/>
      <c r="J46" s="47"/>
    </row>
    <row r="47" spans="1:10" x14ac:dyDescent="0.2">
      <c r="A47" s="4" t="s">
        <v>19</v>
      </c>
      <c r="B47" s="5"/>
      <c r="C47" s="11"/>
      <c r="D47" s="46"/>
      <c r="E47" s="46"/>
      <c r="F47" s="47"/>
      <c r="G47" s="9">
        <v>4</v>
      </c>
      <c r="H47" s="1">
        <f>H8/2</f>
        <v>101</v>
      </c>
      <c r="I47" s="1">
        <f>B43-H47</f>
        <v>572.34</v>
      </c>
      <c r="J47" s="5">
        <f t="shared" ref="J47:J48" si="18">H47+I47</f>
        <v>673.34</v>
      </c>
    </row>
    <row r="48" spans="1:10" x14ac:dyDescent="0.2">
      <c r="A48" s="68" t="s">
        <v>20</v>
      </c>
      <c r="B48" s="5"/>
      <c r="C48" s="11"/>
      <c r="D48" s="46"/>
      <c r="E48" s="46"/>
      <c r="F48" s="47"/>
      <c r="G48" s="9">
        <v>2</v>
      </c>
      <c r="H48" s="1">
        <f>H9/2</f>
        <v>336.67</v>
      </c>
      <c r="I48" s="1">
        <f>B43-H48</f>
        <v>336.67</v>
      </c>
      <c r="J48" s="5">
        <f t="shared" si="18"/>
        <v>673.34</v>
      </c>
    </row>
    <row r="49" spans="1:10" x14ac:dyDescent="0.2">
      <c r="A49" s="4" t="s">
        <v>6</v>
      </c>
      <c r="B49" s="5"/>
      <c r="C49" s="11"/>
      <c r="D49" s="46"/>
      <c r="E49" s="46"/>
      <c r="F49" s="47"/>
      <c r="G49" s="11"/>
      <c r="H49" s="43"/>
      <c r="I49" s="43"/>
      <c r="J49" s="47"/>
    </row>
    <row r="50" spans="1:10" x14ac:dyDescent="0.2">
      <c r="A50" s="30" t="s">
        <v>7</v>
      </c>
      <c r="B50" s="31"/>
      <c r="C50" s="81"/>
      <c r="D50" s="49"/>
      <c r="E50" s="49"/>
      <c r="F50" s="50"/>
      <c r="G50" s="83"/>
      <c r="H50" s="48"/>
      <c r="I50" s="48"/>
      <c r="J50" s="50"/>
    </row>
    <row r="51" spans="1:10" x14ac:dyDescent="0.2">
      <c r="A51" s="3" t="s">
        <v>10</v>
      </c>
      <c r="B51" s="58">
        <f>B12/2</f>
        <v>1588.75</v>
      </c>
      <c r="C51" s="9"/>
      <c r="D51" s="1"/>
      <c r="E51" s="1"/>
      <c r="F51" s="57"/>
      <c r="G51" s="9"/>
      <c r="J51" s="5"/>
    </row>
    <row r="52" spans="1:10" x14ac:dyDescent="0.2">
      <c r="A52" s="4" t="s">
        <v>4</v>
      </c>
      <c r="B52" s="5"/>
      <c r="C52" s="9">
        <v>1</v>
      </c>
      <c r="D52" s="1">
        <f t="shared" ref="D52:E54" si="19">D13/2</f>
        <v>79.44</v>
      </c>
      <c r="E52" s="1">
        <f t="shared" si="19"/>
        <v>1509.31</v>
      </c>
      <c r="F52" s="6">
        <f>D52+E52</f>
        <v>1588.75</v>
      </c>
      <c r="G52" s="9">
        <v>5</v>
      </c>
      <c r="H52" s="1">
        <f>H13/2</f>
        <v>79.44</v>
      </c>
      <c r="I52" s="1">
        <f>I13/2</f>
        <v>1509.31</v>
      </c>
      <c r="J52" s="6">
        <f>H52+I52</f>
        <v>1588.75</v>
      </c>
    </row>
    <row r="53" spans="1:10" x14ac:dyDescent="0.2">
      <c r="A53" s="4" t="s">
        <v>5</v>
      </c>
      <c r="B53" s="5"/>
      <c r="C53" s="9">
        <v>3</v>
      </c>
      <c r="D53" s="1">
        <f t="shared" si="19"/>
        <v>238.31</v>
      </c>
      <c r="E53" s="1">
        <f t="shared" si="19"/>
        <v>1350.44</v>
      </c>
      <c r="F53" s="6">
        <f t="shared" ref="F53:F54" si="20">D53+E53</f>
        <v>1588.75</v>
      </c>
      <c r="G53" s="11"/>
      <c r="H53" s="43"/>
      <c r="I53" s="43"/>
      <c r="J53" s="47"/>
    </row>
    <row r="54" spans="1:10" x14ac:dyDescent="0.2">
      <c r="A54" s="4" t="s">
        <v>8</v>
      </c>
      <c r="B54" s="5"/>
      <c r="C54" s="9">
        <v>6</v>
      </c>
      <c r="D54" s="1">
        <f t="shared" si="19"/>
        <v>317.75</v>
      </c>
      <c r="E54" s="1">
        <f t="shared" si="19"/>
        <v>1271</v>
      </c>
      <c r="F54" s="6">
        <f t="shared" si="20"/>
        <v>1588.75</v>
      </c>
      <c r="G54" s="11"/>
      <c r="H54" s="43"/>
      <c r="I54" s="43"/>
      <c r="J54" s="47"/>
    </row>
    <row r="55" spans="1:10" x14ac:dyDescent="0.2">
      <c r="A55" s="4" t="s">
        <v>19</v>
      </c>
      <c r="B55" s="5"/>
      <c r="C55" s="11"/>
      <c r="D55" s="46"/>
      <c r="E55" s="46"/>
      <c r="F55" s="47"/>
      <c r="G55" s="9">
        <v>3</v>
      </c>
      <c r="H55" s="1">
        <f>H16/2</f>
        <v>238.31</v>
      </c>
      <c r="I55" s="1">
        <f>I16/2</f>
        <v>1350.44</v>
      </c>
      <c r="J55" s="6">
        <f t="shared" ref="J55:J56" si="21">H55+I55</f>
        <v>1588.75</v>
      </c>
    </row>
    <row r="56" spans="1:10" x14ac:dyDescent="0.2">
      <c r="A56" s="68" t="s">
        <v>20</v>
      </c>
      <c r="B56" s="5"/>
      <c r="C56" s="11"/>
      <c r="D56" s="46"/>
      <c r="E56" s="46"/>
      <c r="F56" s="47"/>
      <c r="G56" s="9">
        <v>1</v>
      </c>
      <c r="H56" s="1">
        <f>H17/2</f>
        <v>794.38</v>
      </c>
      <c r="I56" s="1">
        <f>I17/2</f>
        <v>794.37</v>
      </c>
      <c r="J56" s="6">
        <f t="shared" si="21"/>
        <v>1588.75</v>
      </c>
    </row>
    <row r="57" spans="1:10" x14ac:dyDescent="0.2">
      <c r="A57" s="4" t="s">
        <v>6</v>
      </c>
      <c r="B57" s="5"/>
      <c r="C57" s="11"/>
      <c r="D57" s="46"/>
      <c r="E57" s="46"/>
      <c r="F57" s="47"/>
      <c r="G57" s="11"/>
      <c r="H57" s="43"/>
      <c r="I57" s="43"/>
      <c r="J57" s="47"/>
    </row>
    <row r="58" spans="1:10" x14ac:dyDescent="0.2">
      <c r="A58" s="33" t="s">
        <v>7</v>
      </c>
      <c r="B58" s="5"/>
      <c r="C58" s="11"/>
      <c r="D58" s="46"/>
      <c r="E58" s="46"/>
      <c r="F58" s="47"/>
      <c r="G58" s="11"/>
      <c r="H58" s="43"/>
      <c r="I58" s="43"/>
      <c r="J58" s="47"/>
    </row>
    <row r="59" spans="1:10" ht="20.25" x14ac:dyDescent="0.3">
      <c r="A59" s="44" t="s">
        <v>1</v>
      </c>
      <c r="B59" s="55"/>
      <c r="C59" s="82">
        <v>440</v>
      </c>
      <c r="D59" s="54"/>
      <c r="E59" s="54"/>
      <c r="F59" s="56"/>
      <c r="G59" s="82">
        <v>445</v>
      </c>
      <c r="H59" s="53"/>
      <c r="I59" s="53"/>
      <c r="J59" s="56"/>
    </row>
    <row r="60" spans="1:10" x14ac:dyDescent="0.2">
      <c r="A60" s="3" t="s">
        <v>9</v>
      </c>
      <c r="B60" s="58">
        <f>B22/2</f>
        <v>606.54</v>
      </c>
      <c r="C60" s="9"/>
      <c r="D60" s="1"/>
      <c r="E60" s="1"/>
      <c r="F60" s="57"/>
      <c r="G60" s="9"/>
      <c r="J60" s="5"/>
    </row>
    <row r="61" spans="1:10" x14ac:dyDescent="0.2">
      <c r="A61" s="4" t="s">
        <v>4</v>
      </c>
      <c r="B61" s="5"/>
      <c r="C61" s="9">
        <v>1</v>
      </c>
      <c r="D61" s="1">
        <f t="shared" ref="D61:E63" si="22">D23/2</f>
        <v>30.33</v>
      </c>
      <c r="E61" s="1">
        <f t="shared" si="22"/>
        <v>576.21</v>
      </c>
      <c r="F61" s="6">
        <f>E61+D61</f>
        <v>606.54</v>
      </c>
      <c r="G61" s="9">
        <v>6</v>
      </c>
      <c r="H61">
        <f>H23/2</f>
        <v>30.324999999999999</v>
      </c>
      <c r="I61" s="85">
        <f>I23/2</f>
        <v>576.21</v>
      </c>
      <c r="J61" s="5">
        <f>I61+H61</f>
        <v>606.53499999999997</v>
      </c>
    </row>
    <row r="62" spans="1:10" x14ac:dyDescent="0.2">
      <c r="A62" s="4" t="s">
        <v>5</v>
      </c>
      <c r="B62" s="5"/>
      <c r="C62" s="9">
        <v>2</v>
      </c>
      <c r="D62" s="1">
        <f t="shared" si="22"/>
        <v>90.98</v>
      </c>
      <c r="E62" s="1">
        <f t="shared" si="22"/>
        <v>515.55999999999995</v>
      </c>
      <c r="F62" s="6">
        <f>E62+D62</f>
        <v>606.54</v>
      </c>
      <c r="G62" s="11"/>
      <c r="H62" s="43"/>
      <c r="I62" s="43"/>
      <c r="J62" s="47"/>
    </row>
    <row r="63" spans="1:10" x14ac:dyDescent="0.2">
      <c r="A63" s="4" t="s">
        <v>8</v>
      </c>
      <c r="B63" s="5"/>
      <c r="C63" s="9">
        <v>5</v>
      </c>
      <c r="D63" s="1">
        <f t="shared" si="22"/>
        <v>121.31</v>
      </c>
      <c r="E63" s="1">
        <f t="shared" si="22"/>
        <v>485.23</v>
      </c>
      <c r="F63" s="6">
        <f>E63+D63</f>
        <v>606.54</v>
      </c>
      <c r="G63" s="11"/>
      <c r="H63" s="43"/>
      <c r="I63" s="43"/>
      <c r="J63" s="47"/>
    </row>
    <row r="64" spans="1:10" x14ac:dyDescent="0.2">
      <c r="A64" s="4" t="s">
        <v>19</v>
      </c>
      <c r="B64" s="5"/>
      <c r="C64" s="11"/>
      <c r="D64" s="46"/>
      <c r="E64" s="46"/>
      <c r="F64" s="47"/>
      <c r="G64" s="9">
        <v>4</v>
      </c>
      <c r="H64" s="1">
        <f>H26/2</f>
        <v>90.98</v>
      </c>
      <c r="I64" s="1">
        <f>$B$60-H64</f>
        <v>515.55999999999995</v>
      </c>
      <c r="J64" s="6">
        <f t="shared" ref="J64:J65" si="23">I64+H64</f>
        <v>606.54</v>
      </c>
    </row>
    <row r="65" spans="1:10" x14ac:dyDescent="0.2">
      <c r="A65" s="68" t="s">
        <v>20</v>
      </c>
      <c r="B65" s="5"/>
      <c r="C65" s="11"/>
      <c r="D65" s="46"/>
      <c r="E65" s="46"/>
      <c r="F65" s="47"/>
      <c r="G65" s="9">
        <v>2</v>
      </c>
      <c r="H65" s="1">
        <f>H27/2</f>
        <v>303.27</v>
      </c>
      <c r="I65" s="1">
        <f>$B$60-H65</f>
        <v>303.27</v>
      </c>
      <c r="J65" s="6">
        <f t="shared" si="23"/>
        <v>606.54</v>
      </c>
    </row>
    <row r="66" spans="1:10" x14ac:dyDescent="0.2">
      <c r="A66" s="4" t="s">
        <v>6</v>
      </c>
      <c r="B66" s="5"/>
      <c r="C66" s="11"/>
      <c r="D66" s="46"/>
      <c r="E66" s="46"/>
      <c r="F66" s="47"/>
      <c r="G66" s="11"/>
      <c r="H66" s="43"/>
      <c r="I66" s="43"/>
      <c r="J66" s="47"/>
    </row>
    <row r="67" spans="1:10" x14ac:dyDescent="0.2">
      <c r="A67" s="30" t="s">
        <v>7</v>
      </c>
      <c r="B67" s="31"/>
      <c r="C67" s="81"/>
      <c r="D67" s="49"/>
      <c r="E67" s="49"/>
      <c r="F67" s="50"/>
      <c r="G67" s="81"/>
      <c r="H67" s="48"/>
      <c r="I67" s="48"/>
      <c r="J67" s="50"/>
    </row>
    <row r="68" spans="1:10" x14ac:dyDescent="0.2">
      <c r="A68" s="3" t="s">
        <v>10</v>
      </c>
      <c r="B68" s="58">
        <f>B30/2</f>
        <v>1425.36</v>
      </c>
      <c r="C68" s="9"/>
      <c r="D68" s="1"/>
      <c r="E68" s="1"/>
      <c r="F68" s="5"/>
      <c r="G68" s="9"/>
      <c r="J68" s="5"/>
    </row>
    <row r="69" spans="1:10" x14ac:dyDescent="0.2">
      <c r="A69" s="4" t="s">
        <v>4</v>
      </c>
      <c r="B69" s="7"/>
      <c r="C69" s="9">
        <v>3</v>
      </c>
      <c r="D69" s="1">
        <f t="shared" ref="D69:E71" si="24">D31/2</f>
        <v>71.27</v>
      </c>
      <c r="E69" s="1">
        <f t="shared" si="24"/>
        <v>1354.09</v>
      </c>
      <c r="F69" s="6">
        <f>E69+D69</f>
        <v>1425.36</v>
      </c>
      <c r="G69" s="9">
        <v>5</v>
      </c>
      <c r="H69">
        <f>H31/2</f>
        <v>71.27</v>
      </c>
      <c r="I69" s="1">
        <f>I31/2</f>
        <v>1354.09</v>
      </c>
      <c r="J69" s="5">
        <f>I69+H69</f>
        <v>1425.36</v>
      </c>
    </row>
    <row r="70" spans="1:10" x14ac:dyDescent="0.2">
      <c r="A70" s="4" t="s">
        <v>5</v>
      </c>
      <c r="B70" s="5"/>
      <c r="C70" s="9">
        <v>4</v>
      </c>
      <c r="D70" s="1">
        <f t="shared" si="24"/>
        <v>213.81</v>
      </c>
      <c r="E70" s="1">
        <f t="shared" si="24"/>
        <v>1211.56</v>
      </c>
      <c r="F70" s="6">
        <f t="shared" ref="F70:F71" si="25">E70+D70</f>
        <v>1425.37</v>
      </c>
      <c r="G70" s="11"/>
      <c r="H70" s="43"/>
      <c r="I70" s="43"/>
      <c r="J70" s="47"/>
    </row>
    <row r="71" spans="1:10" x14ac:dyDescent="0.2">
      <c r="A71" s="4" t="s">
        <v>8</v>
      </c>
      <c r="B71" s="5"/>
      <c r="C71" s="9">
        <v>6</v>
      </c>
      <c r="D71" s="1">
        <f t="shared" si="24"/>
        <v>285.07</v>
      </c>
      <c r="E71" s="1">
        <f t="shared" si="24"/>
        <v>1140.29</v>
      </c>
      <c r="F71" s="6">
        <f t="shared" si="25"/>
        <v>1425.36</v>
      </c>
      <c r="G71" s="11"/>
      <c r="H71" s="43"/>
      <c r="I71" s="43"/>
      <c r="J71" s="47"/>
    </row>
    <row r="72" spans="1:10" x14ac:dyDescent="0.2">
      <c r="A72" s="4" t="s">
        <v>19</v>
      </c>
      <c r="B72" s="5"/>
      <c r="C72" s="11"/>
      <c r="D72" s="46"/>
      <c r="E72" s="46"/>
      <c r="F72" s="47"/>
      <c r="G72" s="84">
        <v>3</v>
      </c>
      <c r="H72" s="1">
        <f>H34/2</f>
        <v>213.81</v>
      </c>
      <c r="I72" s="1">
        <f>$B$68-H72</f>
        <v>1211.55</v>
      </c>
      <c r="J72" s="6">
        <f t="shared" ref="J72:J73" si="26">I72+H72</f>
        <v>1425.36</v>
      </c>
    </row>
    <row r="73" spans="1:10" x14ac:dyDescent="0.2">
      <c r="A73" s="68" t="s">
        <v>20</v>
      </c>
      <c r="B73" s="5"/>
      <c r="C73" s="11"/>
      <c r="D73" s="46"/>
      <c r="E73" s="46"/>
      <c r="F73" s="47"/>
      <c r="G73" s="84">
        <v>1</v>
      </c>
      <c r="H73" s="1">
        <f>H35/2</f>
        <v>712.68</v>
      </c>
      <c r="I73" s="1">
        <f>$B$68-H73</f>
        <v>712.68</v>
      </c>
      <c r="J73" s="6">
        <f t="shared" si="26"/>
        <v>1425.36</v>
      </c>
    </row>
    <row r="74" spans="1:10" x14ac:dyDescent="0.2">
      <c r="A74" s="4" t="s">
        <v>6</v>
      </c>
      <c r="B74" s="5"/>
      <c r="C74" s="11"/>
      <c r="D74" s="46"/>
      <c r="E74" s="46"/>
      <c r="F74" s="47"/>
      <c r="G74" s="11"/>
      <c r="H74" s="43"/>
      <c r="I74" s="43"/>
      <c r="J74" s="47"/>
    </row>
    <row r="75" spans="1:10" x14ac:dyDescent="0.2">
      <c r="A75" s="30" t="s">
        <v>7</v>
      </c>
      <c r="B75" s="31"/>
      <c r="C75" s="48"/>
      <c r="D75" s="49"/>
      <c r="E75" s="49"/>
      <c r="F75" s="50"/>
      <c r="G75" s="81"/>
      <c r="H75" s="48"/>
      <c r="I75" s="48"/>
      <c r="J75" s="5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170AD-9346-4B9F-B54B-8EC6846DE095}">
  <dimension ref="A1:J75"/>
  <sheetViews>
    <sheetView topLeftCell="A39" workbookViewId="0">
      <selection activeCell="A39" sqref="A1:XFD1048576"/>
    </sheetView>
  </sheetViews>
  <sheetFormatPr defaultRowHeight="12.75" x14ac:dyDescent="0.2"/>
  <sheetData>
    <row r="1" spans="1:10" x14ac:dyDescent="0.2">
      <c r="A1" s="79">
        <v>2024</v>
      </c>
      <c r="B1" s="80"/>
      <c r="C1" s="28" t="s">
        <v>13</v>
      </c>
      <c r="D1" s="35"/>
      <c r="E1" s="35"/>
      <c r="F1" s="29"/>
      <c r="G1" s="28" t="s">
        <v>14</v>
      </c>
      <c r="H1" s="28"/>
      <c r="I1" s="28"/>
      <c r="J1" s="29"/>
    </row>
    <row r="2" spans="1:10" ht="51" x14ac:dyDescent="0.2">
      <c r="A2" s="10" t="s">
        <v>18</v>
      </c>
      <c r="B2" s="18" t="s">
        <v>16</v>
      </c>
      <c r="C2" s="10" t="s">
        <v>17</v>
      </c>
      <c r="D2" s="36" t="s">
        <v>11</v>
      </c>
      <c r="E2" s="36" t="s">
        <v>12</v>
      </c>
      <c r="F2" s="18" t="s">
        <v>0</v>
      </c>
      <c r="G2" s="10" t="s">
        <v>17</v>
      </c>
      <c r="H2" s="10" t="s">
        <v>11</v>
      </c>
      <c r="I2" s="10" t="s">
        <v>12</v>
      </c>
      <c r="J2" s="18" t="s">
        <v>0</v>
      </c>
    </row>
    <row r="3" spans="1:10" ht="20.25" x14ac:dyDescent="0.3">
      <c r="A3" s="19" t="s">
        <v>22</v>
      </c>
      <c r="B3" s="23"/>
      <c r="C3" s="22"/>
      <c r="D3" s="37"/>
      <c r="E3" s="37"/>
      <c r="F3" s="23"/>
      <c r="G3" s="22"/>
      <c r="H3" s="22"/>
      <c r="I3" s="22"/>
      <c r="J3" s="23"/>
    </row>
    <row r="4" spans="1:10" x14ac:dyDescent="0.2">
      <c r="A4" s="3" t="s">
        <v>9</v>
      </c>
      <c r="B4" s="77">
        <v>1447.78</v>
      </c>
      <c r="D4" s="1"/>
      <c r="E4" s="1"/>
      <c r="F4" s="57"/>
      <c r="J4" s="57"/>
    </row>
    <row r="5" spans="1:10" x14ac:dyDescent="0.2">
      <c r="A5" s="4" t="s">
        <v>4</v>
      </c>
      <c r="B5" s="5"/>
      <c r="C5" s="76">
        <v>0.05</v>
      </c>
      <c r="D5" s="1">
        <f>$B$4*C5</f>
        <v>72.39</v>
      </c>
      <c r="E5" s="1">
        <f>$B$4-D5</f>
        <v>1375.39</v>
      </c>
      <c r="F5" s="6">
        <v>1131.4000000000001</v>
      </c>
      <c r="G5" s="26">
        <v>0.05</v>
      </c>
      <c r="H5" s="1">
        <f>$B$4*G5</f>
        <v>72.39</v>
      </c>
      <c r="I5" s="1">
        <f>$B$4-H5</f>
        <v>1375.39</v>
      </c>
      <c r="J5" s="6">
        <f>I5+H5</f>
        <v>1447.78</v>
      </c>
    </row>
    <row r="6" spans="1:10" x14ac:dyDescent="0.2">
      <c r="A6" s="4" t="s">
        <v>5</v>
      </c>
      <c r="B6" s="5"/>
      <c r="C6" s="34">
        <v>0.15</v>
      </c>
      <c r="D6" s="1">
        <f t="shared" ref="D6:D7" si="0">$B$4*C6</f>
        <v>217.17</v>
      </c>
      <c r="E6" s="1">
        <f t="shared" ref="E6:E7" si="1">$B$4-D6</f>
        <v>1230.6099999999999</v>
      </c>
      <c r="F6" s="6">
        <v>1131.4000000000001</v>
      </c>
      <c r="G6" s="43"/>
      <c r="H6" s="46"/>
      <c r="I6" s="46"/>
      <c r="J6" s="67"/>
    </row>
    <row r="7" spans="1:10" x14ac:dyDescent="0.2">
      <c r="A7" s="4" t="s">
        <v>8</v>
      </c>
      <c r="B7" s="5"/>
      <c r="C7" s="34">
        <v>0.2</v>
      </c>
      <c r="D7" s="1">
        <f t="shared" si="0"/>
        <v>289.56</v>
      </c>
      <c r="E7" s="1">
        <f t="shared" si="1"/>
        <v>1158.22</v>
      </c>
      <c r="F7" s="6">
        <v>1131.4000000000001</v>
      </c>
      <c r="G7" s="43"/>
      <c r="H7" s="46"/>
      <c r="I7" s="46"/>
      <c r="J7" s="67"/>
    </row>
    <row r="8" spans="1:10" x14ac:dyDescent="0.2">
      <c r="A8" s="4" t="s">
        <v>19</v>
      </c>
      <c r="B8" s="5"/>
      <c r="C8" s="72"/>
      <c r="D8" s="73"/>
      <c r="E8" s="73"/>
      <c r="F8" s="67"/>
      <c r="G8" s="26">
        <v>0.15</v>
      </c>
      <c r="H8" s="1">
        <f>$B$4*G8</f>
        <v>217.17</v>
      </c>
      <c r="I8" s="1">
        <f>$B$4-H8</f>
        <v>1230.6099999999999</v>
      </c>
      <c r="J8" s="6">
        <f>I8+H8</f>
        <v>1447.78</v>
      </c>
    </row>
    <row r="9" spans="1:10" x14ac:dyDescent="0.2">
      <c r="A9" s="68" t="s">
        <v>20</v>
      </c>
      <c r="B9" s="5"/>
      <c r="C9" s="51"/>
      <c r="D9" s="73"/>
      <c r="E9" s="73"/>
      <c r="F9" s="47"/>
      <c r="G9" s="71">
        <v>0.5</v>
      </c>
      <c r="H9" s="1">
        <f>$B$4*G9</f>
        <v>723.89</v>
      </c>
      <c r="I9" s="1">
        <f>$B$4-H9</f>
        <v>723.89</v>
      </c>
      <c r="J9" s="6">
        <f>I9+H9</f>
        <v>1447.78</v>
      </c>
    </row>
    <row r="10" spans="1:10" x14ac:dyDescent="0.2">
      <c r="A10" s="4" t="s">
        <v>6</v>
      </c>
      <c r="B10" s="5"/>
      <c r="C10" s="51"/>
      <c r="D10" s="73"/>
      <c r="E10" s="73"/>
      <c r="F10" s="47"/>
      <c r="G10" s="51"/>
      <c r="H10" s="51"/>
      <c r="I10" s="51"/>
      <c r="J10" s="47"/>
    </row>
    <row r="11" spans="1:10" x14ac:dyDescent="0.2">
      <c r="A11" s="30" t="s">
        <v>21</v>
      </c>
      <c r="B11" s="31"/>
      <c r="C11" s="69"/>
      <c r="D11" s="49"/>
      <c r="E11" s="49"/>
      <c r="F11" s="50"/>
      <c r="G11" s="48"/>
      <c r="H11" s="48"/>
      <c r="I11" s="48"/>
      <c r="J11" s="50"/>
    </row>
    <row r="12" spans="1:10" x14ac:dyDescent="0.2">
      <c r="A12" s="3" t="s">
        <v>10</v>
      </c>
      <c r="B12" s="7">
        <v>3369.21</v>
      </c>
      <c r="D12" s="1"/>
      <c r="E12" s="1"/>
      <c r="F12" s="5"/>
      <c r="J12" s="5"/>
    </row>
    <row r="13" spans="1:10" x14ac:dyDescent="0.2">
      <c r="A13" s="4" t="s">
        <v>4</v>
      </c>
      <c r="B13" s="5"/>
      <c r="C13" s="76">
        <v>0.05</v>
      </c>
      <c r="D13" s="1">
        <f>$B$12*C13</f>
        <v>168.46</v>
      </c>
      <c r="E13" s="1">
        <f>$B$12-D13</f>
        <v>3200.75</v>
      </c>
      <c r="F13" s="6">
        <f>D13+E13</f>
        <v>3369.21</v>
      </c>
      <c r="G13" s="26">
        <v>0.05</v>
      </c>
      <c r="H13" s="1">
        <f>$B$12*G13</f>
        <v>168.46</v>
      </c>
      <c r="I13" s="1">
        <f>$B$12-H13</f>
        <v>3200.75</v>
      </c>
      <c r="J13" s="6">
        <f>I13+H13</f>
        <v>3369.21</v>
      </c>
    </row>
    <row r="14" spans="1:10" x14ac:dyDescent="0.2">
      <c r="A14" s="4" t="s">
        <v>5</v>
      </c>
      <c r="B14" s="5"/>
      <c r="C14" s="34">
        <v>0.15</v>
      </c>
      <c r="D14" s="1">
        <f t="shared" ref="D14:D15" si="2">$B$12*C14</f>
        <v>505.38</v>
      </c>
      <c r="E14" s="1">
        <f t="shared" ref="E14:E15" si="3">$B$12-D14</f>
        <v>2863.83</v>
      </c>
      <c r="F14" s="6">
        <f t="shared" ref="F14:F15" si="4">D14+E14</f>
        <v>3369.21</v>
      </c>
      <c r="G14" s="43"/>
      <c r="H14" s="46"/>
      <c r="I14" s="46"/>
      <c r="J14" s="67"/>
    </row>
    <row r="15" spans="1:10" x14ac:dyDescent="0.2">
      <c r="A15" s="4" t="s">
        <v>8</v>
      </c>
      <c r="B15" s="5"/>
      <c r="C15" s="34">
        <v>0.2</v>
      </c>
      <c r="D15" s="1">
        <f t="shared" si="2"/>
        <v>673.84</v>
      </c>
      <c r="E15" s="1">
        <f t="shared" si="3"/>
        <v>2695.37</v>
      </c>
      <c r="F15" s="6">
        <f t="shared" si="4"/>
        <v>3369.21</v>
      </c>
      <c r="G15" s="43"/>
      <c r="H15" s="46"/>
      <c r="I15" s="46"/>
      <c r="J15" s="67"/>
    </row>
    <row r="16" spans="1:10" x14ac:dyDescent="0.2">
      <c r="A16" s="4" t="s">
        <v>19</v>
      </c>
      <c r="B16" s="5"/>
      <c r="C16" s="72"/>
      <c r="D16" s="46"/>
      <c r="E16" s="46"/>
      <c r="F16" s="67"/>
      <c r="G16" s="26">
        <v>0.15</v>
      </c>
      <c r="H16" s="1">
        <f t="shared" ref="H16:H17" si="5">$B$12*G16</f>
        <v>505.38</v>
      </c>
      <c r="I16" s="1">
        <f>$B$12-H16</f>
        <v>2863.83</v>
      </c>
      <c r="J16" s="6">
        <f>I16+H16</f>
        <v>3369.21</v>
      </c>
    </row>
    <row r="17" spans="1:10" x14ac:dyDescent="0.2">
      <c r="A17" s="68" t="s">
        <v>20</v>
      </c>
      <c r="B17" s="5"/>
      <c r="C17" s="72"/>
      <c r="D17" s="46"/>
      <c r="E17" s="46"/>
      <c r="F17" s="67"/>
      <c r="G17" s="26">
        <v>0.5</v>
      </c>
      <c r="H17" s="1">
        <f t="shared" si="5"/>
        <v>1684.61</v>
      </c>
      <c r="I17" s="1">
        <f>$B$12-H17</f>
        <v>1684.6</v>
      </c>
      <c r="J17" s="6">
        <f>I17+H17</f>
        <v>3369.21</v>
      </c>
    </row>
    <row r="18" spans="1:10" x14ac:dyDescent="0.2">
      <c r="A18" s="4" t="s">
        <v>6</v>
      </c>
      <c r="B18" s="5"/>
      <c r="C18" s="51"/>
      <c r="D18" s="73"/>
      <c r="E18" s="73"/>
      <c r="F18" s="47"/>
      <c r="G18" s="51"/>
      <c r="H18" s="51"/>
      <c r="I18" s="51"/>
      <c r="J18" s="47"/>
    </row>
    <row r="19" spans="1:10" x14ac:dyDescent="0.2">
      <c r="A19" s="4" t="s">
        <v>21</v>
      </c>
      <c r="B19" s="5"/>
      <c r="C19" s="51"/>
      <c r="D19" s="73"/>
      <c r="E19" s="73"/>
      <c r="F19" s="47"/>
      <c r="G19" s="51"/>
      <c r="H19" s="51"/>
      <c r="I19" s="51"/>
      <c r="J19" s="47"/>
    </row>
    <row r="20" spans="1:10" x14ac:dyDescent="0.2">
      <c r="A20" s="4"/>
      <c r="B20" s="31"/>
      <c r="C20" s="43"/>
      <c r="D20" s="46"/>
      <c r="E20" s="46"/>
      <c r="F20" s="50"/>
      <c r="G20" s="43"/>
      <c r="H20" s="43"/>
      <c r="I20" s="43"/>
      <c r="J20" s="50"/>
    </row>
    <row r="21" spans="1:10" ht="20.25" x14ac:dyDescent="0.3">
      <c r="A21" s="19" t="s">
        <v>1</v>
      </c>
      <c r="B21" s="21"/>
      <c r="C21" s="20"/>
      <c r="D21" s="38"/>
      <c r="E21" s="38"/>
      <c r="F21" s="21"/>
      <c r="G21" s="20"/>
      <c r="H21" s="20"/>
      <c r="I21" s="20"/>
      <c r="J21" s="21"/>
    </row>
    <row r="22" spans="1:10" x14ac:dyDescent="0.2">
      <c r="A22" s="3" t="s">
        <v>9</v>
      </c>
      <c r="B22" s="77">
        <v>1274.6500000000001</v>
      </c>
      <c r="D22" s="1"/>
      <c r="E22" s="1"/>
      <c r="F22" s="57"/>
      <c r="J22" s="5"/>
    </row>
    <row r="23" spans="1:10" x14ac:dyDescent="0.2">
      <c r="A23" s="4" t="s">
        <v>4</v>
      </c>
      <c r="B23" s="5"/>
      <c r="C23" s="25">
        <v>0.05</v>
      </c>
      <c r="D23" s="1">
        <f>$B$22*C23</f>
        <v>63.73</v>
      </c>
      <c r="E23" s="1">
        <f>$B$22-D23</f>
        <v>1210.92</v>
      </c>
      <c r="F23" s="6">
        <f>E23+D23</f>
        <v>1274.6500000000001</v>
      </c>
      <c r="G23" s="26">
        <v>0.05</v>
      </c>
      <c r="H23" s="1">
        <f>$B$22*G23</f>
        <v>63.73</v>
      </c>
      <c r="I23" s="1">
        <f>$B$22-H23</f>
        <v>1210.92</v>
      </c>
      <c r="J23" s="6">
        <f>I23+H23</f>
        <v>1274.6500000000001</v>
      </c>
    </row>
    <row r="24" spans="1:10" x14ac:dyDescent="0.2">
      <c r="A24" s="4" t="s">
        <v>5</v>
      </c>
      <c r="B24" s="5"/>
      <c r="C24" s="24">
        <v>0.15</v>
      </c>
      <c r="D24" s="1">
        <f t="shared" ref="D24:D25" si="6">$B$22*C24</f>
        <v>191.2</v>
      </c>
      <c r="E24" s="1">
        <f t="shared" ref="E24:E25" si="7">$B$22-D24</f>
        <v>1083.45</v>
      </c>
      <c r="F24" s="6">
        <f t="shared" ref="F24:F25" si="8">E24+D24</f>
        <v>1274.6500000000001</v>
      </c>
      <c r="G24" s="43"/>
      <c r="H24" s="46"/>
      <c r="I24" s="46"/>
      <c r="J24" s="67"/>
    </row>
    <row r="25" spans="1:10" x14ac:dyDescent="0.2">
      <c r="A25" s="4" t="s">
        <v>8</v>
      </c>
      <c r="B25" s="5"/>
      <c r="C25" s="24">
        <v>0.2</v>
      </c>
      <c r="D25" s="1">
        <f t="shared" si="6"/>
        <v>254.93</v>
      </c>
      <c r="E25" s="1">
        <f t="shared" si="7"/>
        <v>1019.72</v>
      </c>
      <c r="F25" s="6">
        <f t="shared" si="8"/>
        <v>1274.6500000000001</v>
      </c>
      <c r="G25" s="43"/>
      <c r="H25" s="46"/>
      <c r="I25" s="46"/>
      <c r="J25" s="67"/>
    </row>
    <row r="26" spans="1:10" x14ac:dyDescent="0.2">
      <c r="A26" s="4" t="s">
        <v>19</v>
      </c>
      <c r="B26" s="5"/>
      <c r="C26" s="72"/>
      <c r="D26" s="73"/>
      <c r="E26" s="73"/>
      <c r="F26" s="47"/>
      <c r="G26" s="26">
        <v>0.15</v>
      </c>
      <c r="H26" s="1">
        <f t="shared" ref="H26:H27" si="9">$B$22*G26</f>
        <v>191.2</v>
      </c>
      <c r="I26" s="1">
        <f t="shared" ref="I26:I27" si="10">$B$22-H26</f>
        <v>1083.45</v>
      </c>
      <c r="J26" s="6">
        <f t="shared" ref="J26:J27" si="11">I26+H26</f>
        <v>1274.6500000000001</v>
      </c>
    </row>
    <row r="27" spans="1:10" x14ac:dyDescent="0.2">
      <c r="A27" s="68" t="s">
        <v>20</v>
      </c>
      <c r="B27" s="5"/>
      <c r="C27" s="51"/>
      <c r="D27" s="73"/>
      <c r="E27" s="73"/>
      <c r="F27" s="47"/>
      <c r="G27" s="26">
        <v>0.5</v>
      </c>
      <c r="H27" s="1">
        <f t="shared" si="9"/>
        <v>637.33000000000004</v>
      </c>
      <c r="I27" s="1">
        <f t="shared" si="10"/>
        <v>637.32000000000005</v>
      </c>
      <c r="J27" s="6">
        <f t="shared" si="11"/>
        <v>1274.6500000000001</v>
      </c>
    </row>
    <row r="28" spans="1:10" x14ac:dyDescent="0.2">
      <c r="A28" s="4" t="s">
        <v>6</v>
      </c>
      <c r="B28" s="5"/>
      <c r="C28" s="51"/>
      <c r="D28" s="73"/>
      <c r="E28" s="73"/>
      <c r="F28" s="47"/>
      <c r="G28" s="43"/>
      <c r="H28" s="43"/>
      <c r="I28" s="43"/>
      <c r="J28" s="47"/>
    </row>
    <row r="29" spans="1:10" x14ac:dyDescent="0.2">
      <c r="A29" s="4" t="s">
        <v>21</v>
      </c>
      <c r="B29" s="5"/>
      <c r="C29" s="51"/>
      <c r="D29" s="73"/>
      <c r="E29" s="73"/>
      <c r="F29" s="47"/>
      <c r="G29" s="43"/>
      <c r="H29" s="43"/>
      <c r="I29" s="43"/>
      <c r="J29" s="47"/>
    </row>
    <row r="30" spans="1:10" x14ac:dyDescent="0.2">
      <c r="A30" s="3" t="s">
        <v>10</v>
      </c>
      <c r="B30" s="7">
        <v>2995.43</v>
      </c>
      <c r="D30" s="1"/>
      <c r="E30" s="1"/>
      <c r="F30" s="5"/>
      <c r="J30" s="5"/>
    </row>
    <row r="31" spans="1:10" x14ac:dyDescent="0.2">
      <c r="A31" s="4" t="s">
        <v>4</v>
      </c>
      <c r="B31" s="5"/>
      <c r="C31" s="25">
        <v>0.05</v>
      </c>
      <c r="D31" s="1">
        <f>$B$30*C31</f>
        <v>149.77000000000001</v>
      </c>
      <c r="E31" s="1">
        <f>$B$30-D31</f>
        <v>2845.66</v>
      </c>
      <c r="F31" s="6">
        <f>E31+D31</f>
        <v>2995.43</v>
      </c>
      <c r="G31" s="26">
        <v>0.05</v>
      </c>
      <c r="H31" s="1">
        <f>$B$30*G31</f>
        <v>149.77000000000001</v>
      </c>
      <c r="I31" s="1">
        <f>$B$30-H31</f>
        <v>2845.66</v>
      </c>
      <c r="J31" s="6">
        <f>I31+H31</f>
        <v>2995.43</v>
      </c>
    </row>
    <row r="32" spans="1:10" x14ac:dyDescent="0.2">
      <c r="A32" s="4" t="s">
        <v>5</v>
      </c>
      <c r="B32" s="5"/>
      <c r="C32" s="24">
        <v>0.15</v>
      </c>
      <c r="D32" s="1">
        <f t="shared" ref="D32:D33" si="12">$B$30*C32</f>
        <v>449.31</v>
      </c>
      <c r="E32" s="1">
        <f t="shared" ref="E32:E33" si="13">$B$30-D32</f>
        <v>2546.12</v>
      </c>
      <c r="F32" s="6">
        <f t="shared" ref="F32:F33" si="14">E32+D32</f>
        <v>2995.43</v>
      </c>
      <c r="G32" s="43"/>
      <c r="H32" s="46"/>
      <c r="I32" s="46"/>
      <c r="J32" s="67"/>
    </row>
    <row r="33" spans="1:10" x14ac:dyDescent="0.2">
      <c r="A33" s="4" t="s">
        <v>8</v>
      </c>
      <c r="B33" s="5"/>
      <c r="C33" s="24">
        <v>0.2</v>
      </c>
      <c r="D33" s="1">
        <f t="shared" si="12"/>
        <v>599.09</v>
      </c>
      <c r="E33" s="1">
        <f t="shared" si="13"/>
        <v>2396.34</v>
      </c>
      <c r="F33" s="6">
        <f t="shared" si="14"/>
        <v>2995.43</v>
      </c>
      <c r="G33" s="43"/>
      <c r="H33" s="46"/>
      <c r="I33" s="46"/>
      <c r="J33" s="67"/>
    </row>
    <row r="34" spans="1:10" x14ac:dyDescent="0.2">
      <c r="A34" s="4" t="s">
        <v>19</v>
      </c>
      <c r="B34" s="5"/>
      <c r="C34" s="74"/>
      <c r="D34" s="73"/>
      <c r="E34" s="73"/>
      <c r="F34" s="47"/>
      <c r="G34" s="26">
        <v>0.15</v>
      </c>
      <c r="H34" s="1">
        <f t="shared" ref="H34:H35" si="15">$B$30*G34</f>
        <v>449.31</v>
      </c>
      <c r="I34" s="1">
        <f t="shared" ref="I34:I35" si="16">$B$30-H34</f>
        <v>2546.12</v>
      </c>
      <c r="J34" s="6">
        <f t="shared" ref="J34:J35" si="17">I34+H34</f>
        <v>2995.43</v>
      </c>
    </row>
    <row r="35" spans="1:10" x14ac:dyDescent="0.2">
      <c r="A35" s="68" t="s">
        <v>20</v>
      </c>
      <c r="B35" s="5"/>
      <c r="C35" s="74"/>
      <c r="D35" s="73"/>
      <c r="E35" s="73"/>
      <c r="F35" s="47"/>
      <c r="G35" s="26">
        <v>0.5</v>
      </c>
      <c r="H35" s="1">
        <f t="shared" si="15"/>
        <v>1497.72</v>
      </c>
      <c r="I35" s="1">
        <f t="shared" si="16"/>
        <v>1497.71</v>
      </c>
      <c r="J35" s="6">
        <f t="shared" si="17"/>
        <v>2995.43</v>
      </c>
    </row>
    <row r="36" spans="1:10" x14ac:dyDescent="0.2">
      <c r="A36" s="4" t="s">
        <v>6</v>
      </c>
      <c r="B36" s="5"/>
      <c r="C36" s="75"/>
      <c r="D36" s="73"/>
      <c r="E36" s="73"/>
      <c r="F36" s="47"/>
      <c r="G36" s="43"/>
      <c r="H36" s="43"/>
      <c r="I36" s="43"/>
      <c r="J36" s="47"/>
    </row>
    <row r="37" spans="1:10" x14ac:dyDescent="0.2">
      <c r="A37" s="33" t="s">
        <v>21</v>
      </c>
      <c r="B37" s="5"/>
      <c r="C37" s="70"/>
      <c r="D37" s="73"/>
      <c r="E37" s="73"/>
      <c r="F37" s="47"/>
      <c r="G37" s="51"/>
      <c r="H37" s="51"/>
      <c r="I37" s="51"/>
      <c r="J37" s="47"/>
    </row>
    <row r="38" spans="1:10" x14ac:dyDescent="0.2">
      <c r="A38" s="14"/>
      <c r="B38" s="31"/>
      <c r="C38" s="14"/>
      <c r="D38" s="13"/>
      <c r="E38" s="13"/>
      <c r="F38" s="31"/>
      <c r="G38" s="14"/>
      <c r="H38" s="14"/>
      <c r="I38" s="14"/>
      <c r="J38" s="31"/>
    </row>
    <row r="39" spans="1:10" x14ac:dyDescent="0.2">
      <c r="D39" s="1"/>
      <c r="E39" s="1"/>
    </row>
    <row r="40" spans="1:10" ht="20.25" x14ac:dyDescent="0.3">
      <c r="A40" s="39" t="s">
        <v>26</v>
      </c>
      <c r="B40" s="12"/>
      <c r="C40" s="86" t="s">
        <v>29</v>
      </c>
      <c r="D40" s="42"/>
      <c r="E40" s="42"/>
      <c r="F40" s="40"/>
      <c r="G40" s="41"/>
      <c r="H40" s="12"/>
      <c r="I40" s="43"/>
      <c r="J40" s="12"/>
    </row>
    <row r="41" spans="1:10" x14ac:dyDescent="0.2">
      <c r="D41" s="1"/>
      <c r="E41" s="1"/>
    </row>
    <row r="42" spans="1:10" ht="20.25" x14ac:dyDescent="0.2">
      <c r="A42" s="59" t="s">
        <v>22</v>
      </c>
      <c r="B42" s="60"/>
      <c r="C42" s="61">
        <v>460</v>
      </c>
      <c r="D42" s="64" t="s">
        <v>2</v>
      </c>
      <c r="E42" s="64" t="s">
        <v>3</v>
      </c>
      <c r="F42" s="62"/>
      <c r="G42" s="61">
        <v>465</v>
      </c>
      <c r="H42" s="65" t="s">
        <v>2</v>
      </c>
      <c r="I42" s="65" t="s">
        <v>3</v>
      </c>
      <c r="J42" s="62"/>
    </row>
    <row r="43" spans="1:10" x14ac:dyDescent="0.2">
      <c r="A43" s="3" t="s">
        <v>9</v>
      </c>
      <c r="B43" s="58">
        <f>B4/2</f>
        <v>723.89</v>
      </c>
      <c r="C43" s="2" t="s">
        <v>23</v>
      </c>
      <c r="D43" s="1"/>
      <c r="E43" s="1"/>
      <c r="F43" s="5"/>
      <c r="G43" s="2" t="s">
        <v>23</v>
      </c>
      <c r="J43" s="5"/>
    </row>
    <row r="44" spans="1:10" x14ac:dyDescent="0.2">
      <c r="A44" s="4" t="s">
        <v>4</v>
      </c>
      <c r="B44" s="5"/>
      <c r="C44" s="9">
        <v>2</v>
      </c>
      <c r="D44" s="1">
        <f>D5/2</f>
        <v>36.200000000000003</v>
      </c>
      <c r="E44" s="1">
        <f>E5/2</f>
        <v>687.7</v>
      </c>
      <c r="F44" s="6">
        <f>D44+E44</f>
        <v>723.9</v>
      </c>
      <c r="G44" s="9">
        <v>6</v>
      </c>
      <c r="H44" s="85">
        <f>H5/2</f>
        <v>36.200000000000003</v>
      </c>
      <c r="I44" s="1">
        <f>I5/2</f>
        <v>687.7</v>
      </c>
      <c r="J44" s="5">
        <f>H44+I44</f>
        <v>723.9</v>
      </c>
    </row>
    <row r="45" spans="1:10" x14ac:dyDescent="0.2">
      <c r="A45" s="4" t="s">
        <v>5</v>
      </c>
      <c r="B45" s="5"/>
      <c r="C45" s="9">
        <v>4</v>
      </c>
      <c r="D45" s="1">
        <f>D6/2</f>
        <v>108.59</v>
      </c>
      <c r="E45" s="1">
        <f>B43-D45</f>
        <v>615.29999999999995</v>
      </c>
      <c r="F45" s="6">
        <f>D45+E45</f>
        <v>723.89</v>
      </c>
      <c r="G45" s="11"/>
      <c r="H45" s="43"/>
      <c r="I45" s="43"/>
      <c r="J45" s="47"/>
    </row>
    <row r="46" spans="1:10" x14ac:dyDescent="0.2">
      <c r="A46" s="4" t="s">
        <v>8</v>
      </c>
      <c r="B46" s="5"/>
      <c r="C46" s="9">
        <v>5</v>
      </c>
      <c r="D46" s="1">
        <f>D7/2</f>
        <v>144.78</v>
      </c>
      <c r="E46" s="1">
        <f>B43-D46</f>
        <v>579.11</v>
      </c>
      <c r="F46" s="6">
        <f>D46+E46</f>
        <v>723.89</v>
      </c>
      <c r="G46" s="11"/>
      <c r="H46" s="43"/>
      <c r="I46" s="43"/>
      <c r="J46" s="47"/>
    </row>
    <row r="47" spans="1:10" x14ac:dyDescent="0.2">
      <c r="A47" s="4" t="s">
        <v>19</v>
      </c>
      <c r="B47" s="5"/>
      <c r="C47" s="11"/>
      <c r="D47" s="46"/>
      <c r="E47" s="46"/>
      <c r="F47" s="47"/>
      <c r="G47" s="9">
        <v>4</v>
      </c>
      <c r="H47" s="1">
        <f>H8/2</f>
        <v>108.59</v>
      </c>
      <c r="I47" s="1">
        <f>B43-H47</f>
        <v>615.29999999999995</v>
      </c>
      <c r="J47" s="5">
        <f t="shared" ref="J47:J48" si="18">H47+I47</f>
        <v>723.89</v>
      </c>
    </row>
    <row r="48" spans="1:10" x14ac:dyDescent="0.2">
      <c r="A48" s="68" t="s">
        <v>20</v>
      </c>
      <c r="B48" s="5"/>
      <c r="C48" s="11"/>
      <c r="D48" s="46"/>
      <c r="E48" s="46"/>
      <c r="F48" s="47"/>
      <c r="G48" s="9">
        <v>2</v>
      </c>
      <c r="H48" s="1">
        <f>H9/2</f>
        <v>361.95</v>
      </c>
      <c r="I48" s="1">
        <f>B43-H48</f>
        <v>361.94</v>
      </c>
      <c r="J48" s="5">
        <f t="shared" si="18"/>
        <v>723.89</v>
      </c>
    </row>
    <row r="49" spans="1:10" x14ac:dyDescent="0.2">
      <c r="A49" s="4" t="s">
        <v>6</v>
      </c>
      <c r="B49" s="5"/>
      <c r="C49" s="11"/>
      <c r="D49" s="46"/>
      <c r="E49" s="46"/>
      <c r="F49" s="47"/>
      <c r="G49" s="11"/>
      <c r="H49" s="43"/>
      <c r="I49" s="43"/>
      <c r="J49" s="47"/>
    </row>
    <row r="50" spans="1:10" x14ac:dyDescent="0.2">
      <c r="A50" s="30" t="s">
        <v>7</v>
      </c>
      <c r="B50" s="31"/>
      <c r="C50" s="81"/>
      <c r="D50" s="49"/>
      <c r="E50" s="49"/>
      <c r="F50" s="50"/>
      <c r="G50" s="83"/>
      <c r="H50" s="48"/>
      <c r="I50" s="48"/>
      <c r="J50" s="50"/>
    </row>
    <row r="51" spans="1:10" x14ac:dyDescent="0.2">
      <c r="A51" s="3" t="s">
        <v>10</v>
      </c>
      <c r="B51" s="58">
        <f>B12/2</f>
        <v>1684.61</v>
      </c>
      <c r="C51" s="9"/>
      <c r="D51" s="1"/>
      <c r="E51" s="1"/>
      <c r="F51" s="57"/>
      <c r="G51" s="9"/>
      <c r="J51" s="5"/>
    </row>
    <row r="52" spans="1:10" x14ac:dyDescent="0.2">
      <c r="A52" s="4" t="s">
        <v>4</v>
      </c>
      <c r="B52" s="5"/>
      <c r="C52" s="9">
        <v>1</v>
      </c>
      <c r="D52" s="1">
        <f t="shared" ref="D52:E54" si="19">D13/2</f>
        <v>84.23</v>
      </c>
      <c r="E52" s="1">
        <f t="shared" si="19"/>
        <v>1600.38</v>
      </c>
      <c r="F52" s="6">
        <f>D52+E52</f>
        <v>1684.61</v>
      </c>
      <c r="G52" s="9">
        <v>5</v>
      </c>
      <c r="H52" s="1">
        <f>H13/2</f>
        <v>84.23</v>
      </c>
      <c r="I52" s="1">
        <f>I13/2</f>
        <v>1600.38</v>
      </c>
      <c r="J52" s="6">
        <f>H52+I52</f>
        <v>1684.61</v>
      </c>
    </row>
    <row r="53" spans="1:10" x14ac:dyDescent="0.2">
      <c r="A53" s="4" t="s">
        <v>5</v>
      </c>
      <c r="B53" s="5"/>
      <c r="C53" s="9">
        <v>3</v>
      </c>
      <c r="D53" s="1">
        <f t="shared" si="19"/>
        <v>252.69</v>
      </c>
      <c r="E53" s="1">
        <f t="shared" si="19"/>
        <v>1431.92</v>
      </c>
      <c r="F53" s="6">
        <f t="shared" ref="F53:F54" si="20">D53+E53</f>
        <v>1684.61</v>
      </c>
      <c r="G53" s="11"/>
      <c r="H53" s="43"/>
      <c r="I53" s="43"/>
      <c r="J53" s="47"/>
    </row>
    <row r="54" spans="1:10" x14ac:dyDescent="0.2">
      <c r="A54" s="4" t="s">
        <v>8</v>
      </c>
      <c r="B54" s="5"/>
      <c r="C54" s="9">
        <v>6</v>
      </c>
      <c r="D54" s="1">
        <f t="shared" si="19"/>
        <v>336.92</v>
      </c>
      <c r="E54" s="1">
        <f t="shared" si="19"/>
        <v>1347.69</v>
      </c>
      <c r="F54" s="6">
        <f t="shared" si="20"/>
        <v>1684.61</v>
      </c>
      <c r="G54" s="11"/>
      <c r="H54" s="43"/>
      <c r="I54" s="43"/>
      <c r="J54" s="47"/>
    </row>
    <row r="55" spans="1:10" x14ac:dyDescent="0.2">
      <c r="A55" s="4" t="s">
        <v>19</v>
      </c>
      <c r="B55" s="5"/>
      <c r="C55" s="11"/>
      <c r="D55" s="46"/>
      <c r="E55" s="46"/>
      <c r="F55" s="47"/>
      <c r="G55" s="9">
        <v>3</v>
      </c>
      <c r="H55" s="1">
        <f>H16/2</f>
        <v>252.69</v>
      </c>
      <c r="I55" s="1">
        <f>I16/2</f>
        <v>1431.92</v>
      </c>
      <c r="J55" s="6">
        <f t="shared" ref="J55:J56" si="21">H55+I55</f>
        <v>1684.61</v>
      </c>
    </row>
    <row r="56" spans="1:10" x14ac:dyDescent="0.2">
      <c r="A56" s="68" t="s">
        <v>20</v>
      </c>
      <c r="B56" s="5"/>
      <c r="C56" s="11"/>
      <c r="D56" s="46"/>
      <c r="E56" s="46"/>
      <c r="F56" s="47"/>
      <c r="G56" s="9">
        <v>1</v>
      </c>
      <c r="H56" s="1">
        <f>H17/2</f>
        <v>842.31</v>
      </c>
      <c r="I56" s="1">
        <f>I17/2</f>
        <v>842.3</v>
      </c>
      <c r="J56" s="6">
        <f t="shared" si="21"/>
        <v>1684.61</v>
      </c>
    </row>
    <row r="57" spans="1:10" x14ac:dyDescent="0.2">
      <c r="A57" s="4" t="s">
        <v>6</v>
      </c>
      <c r="B57" s="5"/>
      <c r="C57" s="11"/>
      <c r="D57" s="46"/>
      <c r="E57" s="46"/>
      <c r="F57" s="47"/>
      <c r="G57" s="11"/>
      <c r="H57" s="43"/>
      <c r="I57" s="43"/>
      <c r="J57" s="47"/>
    </row>
    <row r="58" spans="1:10" x14ac:dyDescent="0.2">
      <c r="A58" s="33" t="s">
        <v>7</v>
      </c>
      <c r="B58" s="5"/>
      <c r="C58" s="11"/>
      <c r="D58" s="46"/>
      <c r="E58" s="46"/>
      <c r="F58" s="47"/>
      <c r="G58" s="11"/>
      <c r="H58" s="43"/>
      <c r="I58" s="43"/>
      <c r="J58" s="47"/>
    </row>
    <row r="59" spans="1:10" ht="20.25" x14ac:dyDescent="0.3">
      <c r="A59" s="44" t="s">
        <v>1</v>
      </c>
      <c r="B59" s="55"/>
      <c r="C59" s="82">
        <v>440</v>
      </c>
      <c r="D59" s="54"/>
      <c r="E59" s="54"/>
      <c r="F59" s="56"/>
      <c r="G59" s="82">
        <v>445</v>
      </c>
      <c r="H59" s="53"/>
      <c r="I59" s="53"/>
      <c r="J59" s="56"/>
    </row>
    <row r="60" spans="1:10" x14ac:dyDescent="0.2">
      <c r="A60" s="3" t="s">
        <v>9</v>
      </c>
      <c r="B60" s="58">
        <f>B22/2</f>
        <v>637.33000000000004</v>
      </c>
      <c r="C60" s="9"/>
      <c r="D60" s="1"/>
      <c r="E60" s="1"/>
      <c r="F60" s="57"/>
      <c r="G60" s="9"/>
      <c r="J60" s="5"/>
    </row>
    <row r="61" spans="1:10" x14ac:dyDescent="0.2">
      <c r="A61" s="4" t="s">
        <v>4</v>
      </c>
      <c r="B61" s="5"/>
      <c r="C61" s="9">
        <v>1</v>
      </c>
      <c r="D61" s="1">
        <f t="shared" ref="D61:E63" si="22">D23/2</f>
        <v>31.87</v>
      </c>
      <c r="E61" s="1">
        <f t="shared" si="22"/>
        <v>605.46</v>
      </c>
      <c r="F61" s="6">
        <f>E61+D61</f>
        <v>637.33000000000004</v>
      </c>
      <c r="G61" s="9">
        <v>6</v>
      </c>
      <c r="H61" s="1">
        <f>H23/2</f>
        <v>31.87</v>
      </c>
      <c r="I61" s="85">
        <f>I23/2</f>
        <v>605.46</v>
      </c>
      <c r="J61" s="6">
        <f>I61+H61</f>
        <v>637.33000000000004</v>
      </c>
    </row>
    <row r="62" spans="1:10" x14ac:dyDescent="0.2">
      <c r="A62" s="4" t="s">
        <v>5</v>
      </c>
      <c r="B62" s="5"/>
      <c r="C62" s="9">
        <v>2</v>
      </c>
      <c r="D62" s="1">
        <f t="shared" si="22"/>
        <v>95.6</v>
      </c>
      <c r="E62" s="1">
        <f t="shared" si="22"/>
        <v>541.73</v>
      </c>
      <c r="F62" s="6">
        <f>E62+D62</f>
        <v>637.33000000000004</v>
      </c>
      <c r="G62" s="11"/>
      <c r="H62" s="43"/>
      <c r="I62" s="43"/>
      <c r="J62" s="47"/>
    </row>
    <row r="63" spans="1:10" x14ac:dyDescent="0.2">
      <c r="A63" s="4" t="s">
        <v>8</v>
      </c>
      <c r="B63" s="5"/>
      <c r="C63" s="9">
        <v>5</v>
      </c>
      <c r="D63" s="1">
        <f t="shared" si="22"/>
        <v>127.47</v>
      </c>
      <c r="E63" s="1">
        <f t="shared" si="22"/>
        <v>509.86</v>
      </c>
      <c r="F63" s="6">
        <f>E63+D63</f>
        <v>637.33000000000004</v>
      </c>
      <c r="G63" s="11"/>
      <c r="H63" s="43"/>
      <c r="I63" s="43"/>
      <c r="J63" s="47"/>
    </row>
    <row r="64" spans="1:10" x14ac:dyDescent="0.2">
      <c r="A64" s="4" t="s">
        <v>19</v>
      </c>
      <c r="B64" s="5"/>
      <c r="C64" s="11"/>
      <c r="D64" s="46"/>
      <c r="E64" s="46"/>
      <c r="F64" s="47"/>
      <c r="G64" s="9">
        <v>4</v>
      </c>
      <c r="H64" s="1">
        <f>H26/2</f>
        <v>95.6</v>
      </c>
      <c r="I64" s="1">
        <f>$B$60-H64</f>
        <v>541.73</v>
      </c>
      <c r="J64" s="6">
        <f t="shared" ref="J64:J65" si="23">I64+H64</f>
        <v>637.33000000000004</v>
      </c>
    </row>
    <row r="65" spans="1:10" x14ac:dyDescent="0.2">
      <c r="A65" s="68" t="s">
        <v>20</v>
      </c>
      <c r="B65" s="5"/>
      <c r="C65" s="11"/>
      <c r="D65" s="46"/>
      <c r="E65" s="46"/>
      <c r="F65" s="47"/>
      <c r="G65" s="9">
        <v>2</v>
      </c>
      <c r="H65" s="1">
        <f>H27/2</f>
        <v>318.67</v>
      </c>
      <c r="I65" s="1">
        <f>$B$60-H65</f>
        <v>318.66000000000003</v>
      </c>
      <c r="J65" s="6">
        <f t="shared" si="23"/>
        <v>637.33000000000004</v>
      </c>
    </row>
    <row r="66" spans="1:10" x14ac:dyDescent="0.2">
      <c r="A66" s="4" t="s">
        <v>6</v>
      </c>
      <c r="B66" s="5"/>
      <c r="C66" s="11"/>
      <c r="D66" s="46"/>
      <c r="E66" s="46"/>
      <c r="F66" s="47"/>
      <c r="G66" s="11"/>
      <c r="H66" s="43"/>
      <c r="I66" s="43"/>
      <c r="J66" s="47"/>
    </row>
    <row r="67" spans="1:10" x14ac:dyDescent="0.2">
      <c r="A67" s="30" t="s">
        <v>7</v>
      </c>
      <c r="B67" s="31"/>
      <c r="C67" s="81"/>
      <c r="D67" s="49"/>
      <c r="E67" s="49"/>
      <c r="F67" s="50"/>
      <c r="G67" s="81"/>
      <c r="H67" s="48"/>
      <c r="I67" s="48"/>
      <c r="J67" s="50"/>
    </row>
    <row r="68" spans="1:10" x14ac:dyDescent="0.2">
      <c r="A68" s="3" t="s">
        <v>10</v>
      </c>
      <c r="B68" s="58">
        <f>B30/2</f>
        <v>1497.72</v>
      </c>
      <c r="C68" s="9"/>
      <c r="D68" s="1"/>
      <c r="E68" s="1"/>
      <c r="F68" s="5"/>
      <c r="G68" s="9"/>
      <c r="J68" s="5"/>
    </row>
    <row r="69" spans="1:10" x14ac:dyDescent="0.2">
      <c r="A69" s="4" t="s">
        <v>4</v>
      </c>
      <c r="B69" s="7"/>
      <c r="C69" s="9">
        <v>3</v>
      </c>
      <c r="D69" s="1">
        <f t="shared" ref="D69:E71" si="24">D31/2</f>
        <v>74.89</v>
      </c>
      <c r="E69" s="1">
        <f t="shared" si="24"/>
        <v>1422.83</v>
      </c>
      <c r="F69" s="6">
        <f>E69+D69</f>
        <v>1497.72</v>
      </c>
      <c r="G69" s="9">
        <v>5</v>
      </c>
      <c r="H69" s="1">
        <f>H31/2</f>
        <v>74.89</v>
      </c>
      <c r="I69" s="1">
        <f>I31/2</f>
        <v>1422.83</v>
      </c>
      <c r="J69" s="6">
        <f>I69+H69</f>
        <v>1497.72</v>
      </c>
    </row>
    <row r="70" spans="1:10" x14ac:dyDescent="0.2">
      <c r="A70" s="4" t="s">
        <v>5</v>
      </c>
      <c r="B70" s="5"/>
      <c r="C70" s="9">
        <v>4</v>
      </c>
      <c r="D70" s="1">
        <f t="shared" si="24"/>
        <v>224.66</v>
      </c>
      <c r="E70" s="1">
        <f t="shared" si="24"/>
        <v>1273.06</v>
      </c>
      <c r="F70" s="6">
        <f t="shared" ref="F70:F71" si="25">E70+D70</f>
        <v>1497.72</v>
      </c>
      <c r="G70" s="11"/>
      <c r="H70" s="43"/>
      <c r="I70" s="43"/>
      <c r="J70" s="47"/>
    </row>
    <row r="71" spans="1:10" x14ac:dyDescent="0.2">
      <c r="A71" s="4" t="s">
        <v>8</v>
      </c>
      <c r="B71" s="5"/>
      <c r="C71" s="9">
        <v>6</v>
      </c>
      <c r="D71" s="1">
        <f t="shared" si="24"/>
        <v>299.55</v>
      </c>
      <c r="E71" s="1">
        <f t="shared" si="24"/>
        <v>1198.17</v>
      </c>
      <c r="F71" s="6">
        <f t="shared" si="25"/>
        <v>1497.72</v>
      </c>
      <c r="G71" s="11"/>
      <c r="H71" s="43"/>
      <c r="I71" s="43"/>
      <c r="J71" s="47"/>
    </row>
    <row r="72" spans="1:10" x14ac:dyDescent="0.2">
      <c r="A72" s="4" t="s">
        <v>19</v>
      </c>
      <c r="B72" s="5"/>
      <c r="C72" s="11"/>
      <c r="D72" s="46"/>
      <c r="E72" s="46"/>
      <c r="F72" s="47"/>
      <c r="G72" s="84">
        <v>3</v>
      </c>
      <c r="H72" s="1">
        <f>H34/2</f>
        <v>224.66</v>
      </c>
      <c r="I72" s="1">
        <f>$B$68-H72</f>
        <v>1273.06</v>
      </c>
      <c r="J72" s="6">
        <f t="shared" ref="J72:J73" si="26">I72+H72</f>
        <v>1497.72</v>
      </c>
    </row>
    <row r="73" spans="1:10" x14ac:dyDescent="0.2">
      <c r="A73" s="68" t="s">
        <v>20</v>
      </c>
      <c r="B73" s="5"/>
      <c r="C73" s="11"/>
      <c r="D73" s="46"/>
      <c r="E73" s="46"/>
      <c r="F73" s="47"/>
      <c r="G73" s="84">
        <v>1</v>
      </c>
      <c r="H73" s="1">
        <f>H35/2</f>
        <v>748.86</v>
      </c>
      <c r="I73" s="1">
        <f>$B$68-H73</f>
        <v>748.86</v>
      </c>
      <c r="J73" s="6">
        <f t="shared" si="26"/>
        <v>1497.72</v>
      </c>
    </row>
    <row r="74" spans="1:10" x14ac:dyDescent="0.2">
      <c r="A74" s="4" t="s">
        <v>6</v>
      </c>
      <c r="B74" s="5"/>
      <c r="C74" s="11"/>
      <c r="D74" s="46"/>
      <c r="E74" s="46"/>
      <c r="F74" s="47"/>
      <c r="G74" s="11"/>
      <c r="H74" s="43"/>
      <c r="I74" s="43"/>
      <c r="J74" s="47"/>
    </row>
    <row r="75" spans="1:10" x14ac:dyDescent="0.2">
      <c r="A75" s="30" t="s">
        <v>7</v>
      </c>
      <c r="B75" s="31"/>
      <c r="C75" s="48"/>
      <c r="D75" s="49"/>
      <c r="E75" s="49"/>
      <c r="F75" s="50"/>
      <c r="G75" s="81"/>
      <c r="H75" s="48"/>
      <c r="I75" s="48"/>
      <c r="J75" s="5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B38FF-2251-4381-ACDC-807444B276DC}">
  <dimension ref="A1:J75"/>
  <sheetViews>
    <sheetView tabSelected="1" workbookViewId="0">
      <selection activeCell="C12" sqref="C12"/>
    </sheetView>
  </sheetViews>
  <sheetFormatPr defaultRowHeight="12.75" x14ac:dyDescent="0.2"/>
  <sheetData>
    <row r="1" spans="1:10" x14ac:dyDescent="0.2">
      <c r="A1" s="79">
        <v>2025</v>
      </c>
      <c r="B1" s="80"/>
      <c r="C1" s="28" t="s">
        <v>13</v>
      </c>
      <c r="D1" s="35"/>
      <c r="E1" s="35"/>
      <c r="F1" s="29"/>
      <c r="G1" s="28" t="s">
        <v>14</v>
      </c>
      <c r="H1" s="28"/>
      <c r="I1" s="28"/>
      <c r="J1" s="29"/>
    </row>
    <row r="2" spans="1:10" ht="51" x14ac:dyDescent="0.2">
      <c r="A2" s="10" t="s">
        <v>18</v>
      </c>
      <c r="B2" s="18" t="s">
        <v>16</v>
      </c>
      <c r="C2" s="10" t="s">
        <v>17</v>
      </c>
      <c r="D2" s="36" t="s">
        <v>11</v>
      </c>
      <c r="E2" s="36" t="s">
        <v>12</v>
      </c>
      <c r="F2" s="18" t="s">
        <v>0</v>
      </c>
      <c r="G2" s="10" t="s">
        <v>17</v>
      </c>
      <c r="H2" s="10" t="s">
        <v>11</v>
      </c>
      <c r="I2" s="10" t="s">
        <v>12</v>
      </c>
      <c r="J2" s="18" t="s">
        <v>0</v>
      </c>
    </row>
    <row r="3" spans="1:10" ht="20.25" x14ac:dyDescent="0.3">
      <c r="A3" s="19" t="s">
        <v>22</v>
      </c>
      <c r="B3" s="23"/>
      <c r="C3" s="22"/>
      <c r="D3" s="37"/>
      <c r="E3" s="37"/>
      <c r="F3" s="23"/>
      <c r="G3" s="22"/>
      <c r="H3" s="22"/>
      <c r="I3" s="22"/>
      <c r="J3" s="23"/>
    </row>
    <row r="4" spans="1:10" x14ac:dyDescent="0.2">
      <c r="A4" s="3" t="s">
        <v>9</v>
      </c>
      <c r="B4" s="77">
        <v>1482.38</v>
      </c>
      <c r="D4" s="1"/>
      <c r="E4" s="1"/>
      <c r="F4" s="57"/>
      <c r="J4" s="57"/>
    </row>
    <row r="5" spans="1:10" x14ac:dyDescent="0.2">
      <c r="A5" s="4" t="s">
        <v>4</v>
      </c>
      <c r="B5" s="5"/>
      <c r="C5" s="76">
        <v>0.05</v>
      </c>
      <c r="D5" s="1">
        <f>$B$4*C5</f>
        <v>74.12</v>
      </c>
      <c r="E5" s="1">
        <f>$B$4-D5</f>
        <v>1408.26</v>
      </c>
      <c r="F5" s="6">
        <v>1131.4000000000001</v>
      </c>
      <c r="G5" s="26">
        <v>0.05</v>
      </c>
      <c r="H5" s="1">
        <f>$B$4*G5</f>
        <v>74.12</v>
      </c>
      <c r="I5" s="1">
        <f>$B$4-H5</f>
        <v>1408.26</v>
      </c>
      <c r="J5" s="6">
        <f>I5+H5</f>
        <v>1482.38</v>
      </c>
    </row>
    <row r="6" spans="1:10" x14ac:dyDescent="0.2">
      <c r="A6" s="4" t="s">
        <v>5</v>
      </c>
      <c r="B6" s="5"/>
      <c r="C6" s="34">
        <v>0.15</v>
      </c>
      <c r="D6" s="1">
        <f t="shared" ref="D6:D7" si="0">$B$4*C6</f>
        <v>222.36</v>
      </c>
      <c r="E6" s="1">
        <f t="shared" ref="E6:E7" si="1">$B$4-D6</f>
        <v>1260.02</v>
      </c>
      <c r="F6" s="6">
        <v>1131.4000000000001</v>
      </c>
      <c r="G6" s="43"/>
      <c r="H6" s="46"/>
      <c r="I6" s="46"/>
      <c r="J6" s="67"/>
    </row>
    <row r="7" spans="1:10" x14ac:dyDescent="0.2">
      <c r="A7" s="4" t="s">
        <v>8</v>
      </c>
      <c r="B7" s="5"/>
      <c r="C7" s="34">
        <v>0.2</v>
      </c>
      <c r="D7" s="1">
        <f t="shared" si="0"/>
        <v>296.48</v>
      </c>
      <c r="E7" s="1">
        <f t="shared" si="1"/>
        <v>1185.9000000000001</v>
      </c>
      <c r="F7" s="6">
        <v>1131.4000000000001</v>
      </c>
      <c r="G7" s="43"/>
      <c r="H7" s="46"/>
      <c r="I7" s="46"/>
      <c r="J7" s="67"/>
    </row>
    <row r="8" spans="1:10" x14ac:dyDescent="0.2">
      <c r="A8" s="4" t="s">
        <v>19</v>
      </c>
      <c r="B8" s="5"/>
      <c r="C8" s="72"/>
      <c r="D8" s="73"/>
      <c r="E8" s="73"/>
      <c r="F8" s="67"/>
      <c r="G8" s="26">
        <v>0.15</v>
      </c>
      <c r="H8" s="1">
        <f>$B$4*G8</f>
        <v>222.36</v>
      </c>
      <c r="I8" s="1">
        <f>$B$4-H8</f>
        <v>1260.02</v>
      </c>
      <c r="J8" s="6">
        <f>I8+H8</f>
        <v>1482.38</v>
      </c>
    </row>
    <row r="9" spans="1:10" x14ac:dyDescent="0.2">
      <c r="A9" s="68" t="s">
        <v>20</v>
      </c>
      <c r="B9" s="5"/>
      <c r="C9" s="51"/>
      <c r="D9" s="73"/>
      <c r="E9" s="73"/>
      <c r="F9" s="47"/>
      <c r="G9" s="71">
        <v>0.5</v>
      </c>
      <c r="H9" s="1">
        <f>$B$4*G9</f>
        <v>741.19</v>
      </c>
      <c r="I9" s="1">
        <f>$B$4-H9</f>
        <v>741.19</v>
      </c>
      <c r="J9" s="6">
        <f>I9+H9</f>
        <v>1482.38</v>
      </c>
    </row>
    <row r="10" spans="1:10" x14ac:dyDescent="0.2">
      <c r="A10" s="4" t="s">
        <v>6</v>
      </c>
      <c r="B10" s="5"/>
      <c r="C10" s="51"/>
      <c r="D10" s="73"/>
      <c r="E10" s="73"/>
      <c r="F10" s="47"/>
      <c r="G10" s="51"/>
      <c r="H10" s="51"/>
      <c r="I10" s="51"/>
      <c r="J10" s="47"/>
    </row>
    <row r="11" spans="1:10" x14ac:dyDescent="0.2">
      <c r="A11" s="30" t="s">
        <v>21</v>
      </c>
      <c r="B11" s="31"/>
      <c r="C11" s="69"/>
      <c r="D11" s="49"/>
      <c r="E11" s="49"/>
      <c r="F11" s="50"/>
      <c r="G11" s="48"/>
      <c r="H11" s="48"/>
      <c r="I11" s="48"/>
      <c r="J11" s="50"/>
    </row>
    <row r="12" spans="1:10" x14ac:dyDescent="0.2">
      <c r="A12" s="3" t="s">
        <v>10</v>
      </c>
      <c r="B12" s="7">
        <v>3370.65</v>
      </c>
      <c r="D12" s="1"/>
      <c r="E12" s="1"/>
      <c r="F12" s="5"/>
      <c r="J12" s="5"/>
    </row>
    <row r="13" spans="1:10" x14ac:dyDescent="0.2">
      <c r="A13" s="4" t="s">
        <v>4</v>
      </c>
      <c r="B13" s="5"/>
      <c r="C13" s="76">
        <v>0.05</v>
      </c>
      <c r="D13" s="1">
        <f>$B$12*C13</f>
        <v>168.53</v>
      </c>
      <c r="E13" s="1">
        <f>$B$12-D13</f>
        <v>3202.12</v>
      </c>
      <c r="F13" s="6">
        <f>D13+E13</f>
        <v>3370.65</v>
      </c>
      <c r="G13" s="26">
        <v>0.05</v>
      </c>
      <c r="H13" s="1">
        <f>$B$12*G13</f>
        <v>168.53</v>
      </c>
      <c r="I13" s="1">
        <f>$B$12-H13</f>
        <v>3202.12</v>
      </c>
      <c r="J13" s="6">
        <f>I13+H13</f>
        <v>3370.65</v>
      </c>
    </row>
    <row r="14" spans="1:10" x14ac:dyDescent="0.2">
      <c r="A14" s="4" t="s">
        <v>5</v>
      </c>
      <c r="B14" s="5"/>
      <c r="C14" s="34">
        <v>0.15</v>
      </c>
      <c r="D14" s="1">
        <f t="shared" ref="D14:D15" si="2">$B$12*C14</f>
        <v>505.6</v>
      </c>
      <c r="E14" s="1">
        <f t="shared" ref="E14:E15" si="3">$B$12-D14</f>
        <v>2865.05</v>
      </c>
      <c r="F14" s="6">
        <f t="shared" ref="F14:F15" si="4">D14+E14</f>
        <v>3370.65</v>
      </c>
      <c r="G14" s="43"/>
      <c r="H14" s="46"/>
      <c r="I14" s="46"/>
      <c r="J14" s="67"/>
    </row>
    <row r="15" spans="1:10" x14ac:dyDescent="0.2">
      <c r="A15" s="4" t="s">
        <v>8</v>
      </c>
      <c r="B15" s="5"/>
      <c r="C15" s="34">
        <v>0.2</v>
      </c>
      <c r="D15" s="1">
        <f t="shared" si="2"/>
        <v>674.13</v>
      </c>
      <c r="E15" s="1">
        <f t="shared" si="3"/>
        <v>2696.52</v>
      </c>
      <c r="F15" s="6">
        <f t="shared" si="4"/>
        <v>3370.65</v>
      </c>
      <c r="G15" s="43"/>
      <c r="H15" s="46"/>
      <c r="I15" s="46"/>
      <c r="J15" s="67"/>
    </row>
    <row r="16" spans="1:10" x14ac:dyDescent="0.2">
      <c r="A16" s="4" t="s">
        <v>19</v>
      </c>
      <c r="B16" s="5"/>
      <c r="C16" s="72"/>
      <c r="D16" s="46"/>
      <c r="E16" s="46"/>
      <c r="F16" s="67"/>
      <c r="G16" s="26">
        <v>0.15</v>
      </c>
      <c r="H16" s="1">
        <f t="shared" ref="H16:H17" si="5">$B$12*G16</f>
        <v>505.6</v>
      </c>
      <c r="I16" s="1">
        <f>$B$12-H16</f>
        <v>2865.05</v>
      </c>
      <c r="J16" s="6">
        <f>I16+H16</f>
        <v>3370.65</v>
      </c>
    </row>
    <row r="17" spans="1:10" x14ac:dyDescent="0.2">
      <c r="A17" s="68" t="s">
        <v>20</v>
      </c>
      <c r="B17" s="5"/>
      <c r="C17" s="72"/>
      <c r="D17" s="46"/>
      <c r="E17" s="46"/>
      <c r="F17" s="67"/>
      <c r="G17" s="26">
        <v>0.5</v>
      </c>
      <c r="H17" s="1">
        <f t="shared" si="5"/>
        <v>1685.33</v>
      </c>
      <c r="I17" s="1">
        <f>$B$12-H17</f>
        <v>1685.32</v>
      </c>
      <c r="J17" s="6">
        <f>I17+H17</f>
        <v>3370.65</v>
      </c>
    </row>
    <row r="18" spans="1:10" x14ac:dyDescent="0.2">
      <c r="A18" s="4" t="s">
        <v>6</v>
      </c>
      <c r="B18" s="5"/>
      <c r="C18" s="51"/>
      <c r="D18" s="73"/>
      <c r="E18" s="73"/>
      <c r="F18" s="47"/>
      <c r="G18" s="51"/>
      <c r="H18" s="51"/>
      <c r="I18" s="51"/>
      <c r="J18" s="47"/>
    </row>
    <row r="19" spans="1:10" x14ac:dyDescent="0.2">
      <c r="A19" s="4" t="s">
        <v>21</v>
      </c>
      <c r="B19" s="5"/>
      <c r="C19" s="51"/>
      <c r="D19" s="73"/>
      <c r="E19" s="73"/>
      <c r="F19" s="47"/>
      <c r="G19" s="51"/>
      <c r="H19" s="51"/>
      <c r="I19" s="51"/>
      <c r="J19" s="47"/>
    </row>
    <row r="20" spans="1:10" x14ac:dyDescent="0.2">
      <c r="A20" s="4"/>
      <c r="B20" s="31"/>
      <c r="C20" s="43"/>
      <c r="D20" s="46"/>
      <c r="E20" s="46"/>
      <c r="F20" s="50"/>
      <c r="G20" s="43"/>
      <c r="H20" s="43"/>
      <c r="I20" s="43"/>
      <c r="J20" s="50"/>
    </row>
    <row r="21" spans="1:10" ht="20.25" x14ac:dyDescent="0.3">
      <c r="A21" s="19" t="s">
        <v>1</v>
      </c>
      <c r="B21" s="21"/>
      <c r="C21" s="20"/>
      <c r="D21" s="38"/>
      <c r="E21" s="38"/>
      <c r="F21" s="21"/>
      <c r="G21" s="20"/>
      <c r="H21" s="20"/>
      <c r="I21" s="20"/>
      <c r="J21" s="21"/>
    </row>
    <row r="22" spans="1:10" x14ac:dyDescent="0.2">
      <c r="A22" s="3" t="s">
        <v>9</v>
      </c>
      <c r="B22" s="77">
        <v>1371.11</v>
      </c>
      <c r="D22" s="1"/>
      <c r="E22" s="1"/>
      <c r="F22" s="57"/>
      <c r="J22" s="5"/>
    </row>
    <row r="23" spans="1:10" x14ac:dyDescent="0.2">
      <c r="A23" s="4" t="s">
        <v>4</v>
      </c>
      <c r="B23" s="5"/>
      <c r="C23" s="25">
        <v>0.05</v>
      </c>
      <c r="D23" s="1">
        <f>$B$22*C23</f>
        <v>68.56</v>
      </c>
      <c r="E23" s="1">
        <f>$B$22-D23</f>
        <v>1302.55</v>
      </c>
      <c r="F23" s="6">
        <f>E23+D23</f>
        <v>1371.11</v>
      </c>
      <c r="G23" s="26">
        <v>0.05</v>
      </c>
      <c r="H23" s="1">
        <f>$B$22*G23</f>
        <v>68.56</v>
      </c>
      <c r="I23" s="1">
        <f>$B$22-H23</f>
        <v>1302.55</v>
      </c>
      <c r="J23" s="6">
        <f>I23+H23</f>
        <v>1371.11</v>
      </c>
    </row>
    <row r="24" spans="1:10" x14ac:dyDescent="0.2">
      <c r="A24" s="4" t="s">
        <v>5</v>
      </c>
      <c r="B24" s="5"/>
      <c r="C24" s="24">
        <v>0.15</v>
      </c>
      <c r="D24" s="1">
        <f t="shared" ref="D24:D25" si="6">$B$22*C24</f>
        <v>205.67</v>
      </c>
      <c r="E24" s="1">
        <f t="shared" ref="E24:E25" si="7">$B$22-D24</f>
        <v>1165.44</v>
      </c>
      <c r="F24" s="6">
        <f t="shared" ref="F24:F25" si="8">E24+D24</f>
        <v>1371.11</v>
      </c>
      <c r="G24" s="43"/>
      <c r="H24" s="46"/>
      <c r="I24" s="46"/>
      <c r="J24" s="67"/>
    </row>
    <row r="25" spans="1:10" x14ac:dyDescent="0.2">
      <c r="A25" s="4" t="s">
        <v>8</v>
      </c>
      <c r="B25" s="5"/>
      <c r="C25" s="24">
        <v>0.2</v>
      </c>
      <c r="D25" s="1">
        <f t="shared" si="6"/>
        <v>274.22000000000003</v>
      </c>
      <c r="E25" s="1">
        <f t="shared" si="7"/>
        <v>1096.8900000000001</v>
      </c>
      <c r="F25" s="6">
        <f t="shared" si="8"/>
        <v>1371.11</v>
      </c>
      <c r="G25" s="43"/>
      <c r="H25" s="46"/>
      <c r="I25" s="46"/>
      <c r="J25" s="67"/>
    </row>
    <row r="26" spans="1:10" x14ac:dyDescent="0.2">
      <c r="A26" s="4" t="s">
        <v>19</v>
      </c>
      <c r="B26" s="5"/>
      <c r="C26" s="72"/>
      <c r="D26" s="73"/>
      <c r="E26" s="73"/>
      <c r="F26" s="47"/>
      <c r="G26" s="26">
        <v>0.15</v>
      </c>
      <c r="H26" s="1">
        <f t="shared" ref="H26:H27" si="9">$B$22*G26</f>
        <v>205.67</v>
      </c>
      <c r="I26" s="1">
        <f t="shared" ref="I26:I27" si="10">$B$22-H26</f>
        <v>1165.44</v>
      </c>
      <c r="J26" s="6">
        <f t="shared" ref="J26:J27" si="11">I26+H26</f>
        <v>1371.11</v>
      </c>
    </row>
    <row r="27" spans="1:10" x14ac:dyDescent="0.2">
      <c r="A27" s="68" t="s">
        <v>20</v>
      </c>
      <c r="B27" s="5"/>
      <c r="C27" s="51"/>
      <c r="D27" s="73"/>
      <c r="E27" s="73"/>
      <c r="F27" s="47"/>
      <c r="G27" s="26">
        <v>0.5</v>
      </c>
      <c r="H27" s="1">
        <f t="shared" si="9"/>
        <v>685.56</v>
      </c>
      <c r="I27" s="1">
        <f t="shared" si="10"/>
        <v>685.55</v>
      </c>
      <c r="J27" s="6">
        <f t="shared" si="11"/>
        <v>1371.11</v>
      </c>
    </row>
    <row r="28" spans="1:10" x14ac:dyDescent="0.2">
      <c r="A28" s="4" t="s">
        <v>6</v>
      </c>
      <c r="B28" s="5"/>
      <c r="C28" s="51"/>
      <c r="D28" s="73"/>
      <c r="E28" s="73"/>
      <c r="F28" s="47"/>
      <c r="G28" s="43"/>
      <c r="H28" s="43"/>
      <c r="I28" s="43"/>
      <c r="J28" s="47"/>
    </row>
    <row r="29" spans="1:10" x14ac:dyDescent="0.2">
      <c r="A29" s="4" t="s">
        <v>21</v>
      </c>
      <c r="B29" s="5"/>
      <c r="C29" s="51"/>
      <c r="D29" s="73"/>
      <c r="E29" s="73"/>
      <c r="F29" s="47"/>
      <c r="G29" s="43"/>
      <c r="H29" s="43"/>
      <c r="I29" s="43"/>
      <c r="J29" s="47"/>
    </row>
    <row r="30" spans="1:10" x14ac:dyDescent="0.2">
      <c r="A30" s="3" t="s">
        <v>10</v>
      </c>
      <c r="B30" s="7">
        <v>3222.11</v>
      </c>
      <c r="D30" s="1"/>
      <c r="E30" s="1"/>
      <c r="F30" s="5"/>
      <c r="J30" s="5"/>
    </row>
    <row r="31" spans="1:10" x14ac:dyDescent="0.2">
      <c r="A31" s="4" t="s">
        <v>4</v>
      </c>
      <c r="B31" s="5"/>
      <c r="C31" s="25">
        <v>0.05</v>
      </c>
      <c r="D31" s="1">
        <f>$B$30*C31</f>
        <v>161.11000000000001</v>
      </c>
      <c r="E31" s="1">
        <f>$B$30-D31</f>
        <v>3061</v>
      </c>
      <c r="F31" s="6">
        <f>E31+D31</f>
        <v>3222.11</v>
      </c>
      <c r="G31" s="26">
        <v>0.05</v>
      </c>
      <c r="H31" s="1">
        <f>$B$30*G31</f>
        <v>161.11000000000001</v>
      </c>
      <c r="I31" s="1">
        <f>$B$30-H31</f>
        <v>3061</v>
      </c>
      <c r="J31" s="6">
        <f>I31+H31</f>
        <v>3222.11</v>
      </c>
    </row>
    <row r="32" spans="1:10" x14ac:dyDescent="0.2">
      <c r="A32" s="4" t="s">
        <v>5</v>
      </c>
      <c r="B32" s="5"/>
      <c r="C32" s="24">
        <v>0.15</v>
      </c>
      <c r="D32" s="1">
        <f t="shared" ref="D32:D33" si="12">$B$30*C32</f>
        <v>483.32</v>
      </c>
      <c r="E32" s="1">
        <f t="shared" ref="E32:E33" si="13">$B$30-D32</f>
        <v>2738.79</v>
      </c>
      <c r="F32" s="6">
        <f t="shared" ref="F32:F33" si="14">E32+D32</f>
        <v>3222.11</v>
      </c>
      <c r="G32" s="43"/>
      <c r="H32" s="46"/>
      <c r="I32" s="46"/>
      <c r="J32" s="67"/>
    </row>
    <row r="33" spans="1:10" x14ac:dyDescent="0.2">
      <c r="A33" s="4" t="s">
        <v>8</v>
      </c>
      <c r="B33" s="5"/>
      <c r="C33" s="24">
        <v>0.2</v>
      </c>
      <c r="D33" s="1">
        <f t="shared" si="12"/>
        <v>644.41999999999996</v>
      </c>
      <c r="E33" s="1">
        <f t="shared" si="13"/>
        <v>2577.69</v>
      </c>
      <c r="F33" s="6">
        <f t="shared" si="14"/>
        <v>3222.11</v>
      </c>
      <c r="G33" s="43"/>
      <c r="H33" s="46"/>
      <c r="I33" s="46"/>
      <c r="J33" s="67"/>
    </row>
    <row r="34" spans="1:10" x14ac:dyDescent="0.2">
      <c r="A34" s="4" t="s">
        <v>19</v>
      </c>
      <c r="B34" s="5"/>
      <c r="C34" s="74"/>
      <c r="D34" s="73"/>
      <c r="E34" s="73"/>
      <c r="F34" s="47"/>
      <c r="G34" s="26">
        <v>0.15</v>
      </c>
      <c r="H34" s="1">
        <f t="shared" ref="H34:H35" si="15">$B$30*G34</f>
        <v>483.32</v>
      </c>
      <c r="I34" s="1">
        <f t="shared" ref="I34:I35" si="16">$B$30-H34</f>
        <v>2738.79</v>
      </c>
      <c r="J34" s="6">
        <f t="shared" ref="J34:J35" si="17">I34+H34</f>
        <v>3222.11</v>
      </c>
    </row>
    <row r="35" spans="1:10" x14ac:dyDescent="0.2">
      <c r="A35" s="68" t="s">
        <v>20</v>
      </c>
      <c r="B35" s="5"/>
      <c r="C35" s="74"/>
      <c r="D35" s="73"/>
      <c r="E35" s="73"/>
      <c r="F35" s="47"/>
      <c r="G35" s="26">
        <v>0.5</v>
      </c>
      <c r="H35" s="1">
        <f t="shared" si="15"/>
        <v>1611.06</v>
      </c>
      <c r="I35" s="1">
        <f t="shared" si="16"/>
        <v>1611.05</v>
      </c>
      <c r="J35" s="6">
        <f t="shared" si="17"/>
        <v>3222.11</v>
      </c>
    </row>
    <row r="36" spans="1:10" x14ac:dyDescent="0.2">
      <c r="A36" s="4" t="s">
        <v>6</v>
      </c>
      <c r="B36" s="5"/>
      <c r="C36" s="75"/>
      <c r="D36" s="73"/>
      <c r="E36" s="73"/>
      <c r="F36" s="47"/>
      <c r="G36" s="43"/>
      <c r="H36" s="43"/>
      <c r="I36" s="43"/>
      <c r="J36" s="47"/>
    </row>
    <row r="37" spans="1:10" x14ac:dyDescent="0.2">
      <c r="A37" s="33" t="s">
        <v>21</v>
      </c>
      <c r="B37" s="5"/>
      <c r="C37" s="70"/>
      <c r="D37" s="73"/>
      <c r="E37" s="73"/>
      <c r="F37" s="47"/>
      <c r="G37" s="51"/>
      <c r="H37" s="51"/>
      <c r="I37" s="51"/>
      <c r="J37" s="47"/>
    </row>
    <row r="38" spans="1:10" x14ac:dyDescent="0.2">
      <c r="A38" s="14"/>
      <c r="B38" s="31"/>
      <c r="C38" s="14"/>
      <c r="D38" s="13"/>
      <c r="E38" s="13"/>
      <c r="F38" s="31"/>
      <c r="G38" s="14"/>
      <c r="H38" s="14"/>
      <c r="I38" s="14"/>
      <c r="J38" s="31"/>
    </row>
    <row r="39" spans="1:10" x14ac:dyDescent="0.2">
      <c r="D39" s="1"/>
      <c r="E39" s="1"/>
    </row>
    <row r="40" spans="1:10" ht="20.25" x14ac:dyDescent="0.3">
      <c r="A40" s="39" t="s">
        <v>26</v>
      </c>
      <c r="B40" s="12"/>
      <c r="C40" s="86" t="s">
        <v>30</v>
      </c>
      <c r="D40" s="42"/>
      <c r="E40" s="42"/>
      <c r="F40" s="40"/>
      <c r="G40" s="41"/>
      <c r="H40" s="12"/>
      <c r="I40" s="43"/>
      <c r="J40" s="12"/>
    </row>
    <row r="41" spans="1:10" x14ac:dyDescent="0.2">
      <c r="D41" s="1"/>
      <c r="E41" s="1"/>
    </row>
    <row r="42" spans="1:10" ht="20.25" x14ac:dyDescent="0.2">
      <c r="A42" s="59" t="s">
        <v>22</v>
      </c>
      <c r="B42" s="60"/>
      <c r="C42" s="61">
        <v>460</v>
      </c>
      <c r="D42" s="64" t="s">
        <v>2</v>
      </c>
      <c r="E42" s="64" t="s">
        <v>3</v>
      </c>
      <c r="F42" s="62"/>
      <c r="G42" s="61">
        <v>465</v>
      </c>
      <c r="H42" s="65" t="s">
        <v>2</v>
      </c>
      <c r="I42" s="65" t="s">
        <v>3</v>
      </c>
      <c r="J42" s="62"/>
    </row>
    <row r="43" spans="1:10" x14ac:dyDescent="0.2">
      <c r="A43" s="3" t="s">
        <v>9</v>
      </c>
      <c r="B43" s="58">
        <f>B4/2</f>
        <v>741.19</v>
      </c>
      <c r="C43" s="2" t="s">
        <v>23</v>
      </c>
      <c r="D43" s="1"/>
      <c r="E43" s="1"/>
      <c r="F43" s="5"/>
      <c r="G43" s="2" t="s">
        <v>23</v>
      </c>
      <c r="J43" s="5"/>
    </row>
    <row r="44" spans="1:10" x14ac:dyDescent="0.2">
      <c r="A44" s="4" t="s">
        <v>4</v>
      </c>
      <c r="B44" s="5"/>
      <c r="C44" s="9">
        <v>2</v>
      </c>
      <c r="D44" s="1">
        <f>D5/2</f>
        <v>37.06</v>
      </c>
      <c r="E44" s="1">
        <f>E5/2</f>
        <v>704.13</v>
      </c>
      <c r="F44" s="6">
        <f>D44+E44</f>
        <v>741.19</v>
      </c>
      <c r="G44" s="9">
        <v>6</v>
      </c>
      <c r="H44" s="85">
        <f>H5/2</f>
        <v>37.06</v>
      </c>
      <c r="I44" s="1">
        <f>I5/2</f>
        <v>704.13</v>
      </c>
      <c r="J44" s="5">
        <f>H44+I44</f>
        <v>741.19</v>
      </c>
    </row>
    <row r="45" spans="1:10" x14ac:dyDescent="0.2">
      <c r="A45" s="4" t="s">
        <v>5</v>
      </c>
      <c r="B45" s="5"/>
      <c r="C45" s="9">
        <v>4</v>
      </c>
      <c r="D45" s="1">
        <f>D6/2</f>
        <v>111.18</v>
      </c>
      <c r="E45" s="1">
        <f>B43-D45</f>
        <v>630.01</v>
      </c>
      <c r="F45" s="6">
        <f>D45+E45</f>
        <v>741.19</v>
      </c>
      <c r="G45" s="11"/>
      <c r="H45" s="43"/>
      <c r="I45" s="43"/>
      <c r="J45" s="47"/>
    </row>
    <row r="46" spans="1:10" x14ac:dyDescent="0.2">
      <c r="A46" s="4" t="s">
        <v>8</v>
      </c>
      <c r="B46" s="5"/>
      <c r="C46" s="9">
        <v>5</v>
      </c>
      <c r="D46" s="1">
        <f>D7/2</f>
        <v>148.24</v>
      </c>
      <c r="E46" s="1">
        <f>B43-D46</f>
        <v>592.95000000000005</v>
      </c>
      <c r="F46" s="6">
        <f>D46+E46</f>
        <v>741.19</v>
      </c>
      <c r="G46" s="11"/>
      <c r="H46" s="43"/>
      <c r="I46" s="43"/>
      <c r="J46" s="47"/>
    </row>
    <row r="47" spans="1:10" x14ac:dyDescent="0.2">
      <c r="A47" s="4" t="s">
        <v>19</v>
      </c>
      <c r="B47" s="5"/>
      <c r="C47" s="11"/>
      <c r="D47" s="46"/>
      <c r="E47" s="46"/>
      <c r="F47" s="47"/>
      <c r="G47" s="9">
        <v>4</v>
      </c>
      <c r="H47" s="1">
        <f>H8/2</f>
        <v>111.18</v>
      </c>
      <c r="I47" s="1">
        <f>B43-H47</f>
        <v>630.01</v>
      </c>
      <c r="J47" s="5">
        <f t="shared" ref="J47:J48" si="18">H47+I47</f>
        <v>741.19</v>
      </c>
    </row>
    <row r="48" spans="1:10" x14ac:dyDescent="0.2">
      <c r="A48" s="68" t="s">
        <v>20</v>
      </c>
      <c r="B48" s="5"/>
      <c r="C48" s="11"/>
      <c r="D48" s="46"/>
      <c r="E48" s="46"/>
      <c r="F48" s="47"/>
      <c r="G48" s="9">
        <v>2</v>
      </c>
      <c r="H48" s="1">
        <f>H9/2</f>
        <v>370.6</v>
      </c>
      <c r="I48" s="1">
        <f>B43-H48</f>
        <v>370.59</v>
      </c>
      <c r="J48" s="5">
        <f t="shared" si="18"/>
        <v>741.19</v>
      </c>
    </row>
    <row r="49" spans="1:10" x14ac:dyDescent="0.2">
      <c r="A49" s="4" t="s">
        <v>6</v>
      </c>
      <c r="B49" s="5"/>
      <c r="C49" s="11"/>
      <c r="D49" s="46"/>
      <c r="E49" s="46"/>
      <c r="F49" s="47"/>
      <c r="G49" s="11"/>
      <c r="H49" s="43"/>
      <c r="I49" s="43"/>
      <c r="J49" s="47"/>
    </row>
    <row r="50" spans="1:10" x14ac:dyDescent="0.2">
      <c r="A50" s="30" t="s">
        <v>7</v>
      </c>
      <c r="B50" s="31"/>
      <c r="C50" s="81"/>
      <c r="D50" s="49"/>
      <c r="E50" s="49"/>
      <c r="F50" s="50"/>
      <c r="G50" s="83"/>
      <c r="H50" s="48"/>
      <c r="I50" s="48"/>
      <c r="J50" s="50"/>
    </row>
    <row r="51" spans="1:10" x14ac:dyDescent="0.2">
      <c r="A51" s="3" t="s">
        <v>10</v>
      </c>
      <c r="B51" s="58">
        <f>B12/2</f>
        <v>1685.33</v>
      </c>
      <c r="C51" s="9"/>
      <c r="D51" s="1"/>
      <c r="E51" s="1"/>
      <c r="F51" s="57"/>
      <c r="G51" s="9"/>
      <c r="J51" s="5"/>
    </row>
    <row r="52" spans="1:10" x14ac:dyDescent="0.2">
      <c r="A52" s="4" t="s">
        <v>4</v>
      </c>
      <c r="B52" s="5"/>
      <c r="C52" s="9">
        <v>1</v>
      </c>
      <c r="D52" s="1">
        <f t="shared" ref="D52:E54" si="19">D13/2</f>
        <v>84.27</v>
      </c>
      <c r="E52" s="1">
        <f t="shared" si="19"/>
        <v>1601.06</v>
      </c>
      <c r="F52" s="6">
        <f>D52+E52</f>
        <v>1685.33</v>
      </c>
      <c r="G52" s="9">
        <v>5</v>
      </c>
      <c r="H52" s="1">
        <f>H13/2</f>
        <v>84.27</v>
      </c>
      <c r="I52" s="1">
        <f>I13/2</f>
        <v>1601.06</v>
      </c>
      <c r="J52" s="6">
        <f>H52+I52</f>
        <v>1685.33</v>
      </c>
    </row>
    <row r="53" spans="1:10" x14ac:dyDescent="0.2">
      <c r="A53" s="4" t="s">
        <v>5</v>
      </c>
      <c r="B53" s="5"/>
      <c r="C53" s="9">
        <v>3</v>
      </c>
      <c r="D53" s="1">
        <f t="shared" si="19"/>
        <v>252.8</v>
      </c>
      <c r="E53" s="1">
        <f t="shared" si="19"/>
        <v>1432.53</v>
      </c>
      <c r="F53" s="6">
        <f t="shared" ref="F53:F54" si="20">D53+E53</f>
        <v>1685.33</v>
      </c>
      <c r="G53" s="11"/>
      <c r="H53" s="43"/>
      <c r="I53" s="43"/>
      <c r="J53" s="47"/>
    </row>
    <row r="54" spans="1:10" x14ac:dyDescent="0.2">
      <c r="A54" s="4" t="s">
        <v>8</v>
      </c>
      <c r="B54" s="5"/>
      <c r="C54" s="9">
        <v>6</v>
      </c>
      <c r="D54" s="1">
        <f t="shared" si="19"/>
        <v>337.07</v>
      </c>
      <c r="E54" s="1">
        <f t="shared" si="19"/>
        <v>1348.26</v>
      </c>
      <c r="F54" s="6">
        <f t="shared" si="20"/>
        <v>1685.33</v>
      </c>
      <c r="G54" s="11"/>
      <c r="H54" s="43"/>
      <c r="I54" s="43"/>
      <c r="J54" s="47"/>
    </row>
    <row r="55" spans="1:10" x14ac:dyDescent="0.2">
      <c r="A55" s="4" t="s">
        <v>19</v>
      </c>
      <c r="B55" s="5"/>
      <c r="C55" s="11"/>
      <c r="D55" s="46"/>
      <c r="E55" s="46"/>
      <c r="F55" s="47"/>
      <c r="G55" s="9">
        <v>3</v>
      </c>
      <c r="H55" s="1">
        <f>H16/2</f>
        <v>252.8</v>
      </c>
      <c r="I55" s="1">
        <f>I16/2</f>
        <v>1432.53</v>
      </c>
      <c r="J55" s="6">
        <f t="shared" ref="J55:J56" si="21">H55+I55</f>
        <v>1685.33</v>
      </c>
    </row>
    <row r="56" spans="1:10" x14ac:dyDescent="0.2">
      <c r="A56" s="68" t="s">
        <v>20</v>
      </c>
      <c r="B56" s="5"/>
      <c r="C56" s="11"/>
      <c r="D56" s="46"/>
      <c r="E56" s="46"/>
      <c r="F56" s="47"/>
      <c r="G56" s="9">
        <v>1</v>
      </c>
      <c r="H56" s="1">
        <f>H17/2</f>
        <v>842.67</v>
      </c>
      <c r="I56" s="1">
        <f>I17/2</f>
        <v>842.66</v>
      </c>
      <c r="J56" s="6">
        <f t="shared" si="21"/>
        <v>1685.33</v>
      </c>
    </row>
    <row r="57" spans="1:10" x14ac:dyDescent="0.2">
      <c r="A57" s="4" t="s">
        <v>6</v>
      </c>
      <c r="B57" s="5"/>
      <c r="C57" s="11"/>
      <c r="D57" s="46"/>
      <c r="E57" s="46"/>
      <c r="F57" s="47"/>
      <c r="G57" s="11"/>
      <c r="H57" s="43"/>
      <c r="I57" s="43"/>
      <c r="J57" s="47"/>
    </row>
    <row r="58" spans="1:10" x14ac:dyDescent="0.2">
      <c r="A58" s="33" t="s">
        <v>7</v>
      </c>
      <c r="B58" s="5"/>
      <c r="C58" s="11"/>
      <c r="D58" s="46"/>
      <c r="E58" s="46"/>
      <c r="F58" s="47"/>
      <c r="G58" s="11"/>
      <c r="H58" s="43"/>
      <c r="I58" s="43"/>
      <c r="J58" s="47"/>
    </row>
    <row r="59" spans="1:10" ht="20.25" x14ac:dyDescent="0.3">
      <c r="A59" s="44" t="s">
        <v>1</v>
      </c>
      <c r="B59" s="55"/>
      <c r="C59" s="82">
        <v>440</v>
      </c>
      <c r="D59" s="54"/>
      <c r="E59" s="54"/>
      <c r="F59" s="56"/>
      <c r="G59" s="82">
        <v>445</v>
      </c>
      <c r="H59" s="53"/>
      <c r="I59" s="53"/>
      <c r="J59" s="56"/>
    </row>
    <row r="60" spans="1:10" x14ac:dyDescent="0.2">
      <c r="A60" s="3" t="s">
        <v>9</v>
      </c>
      <c r="B60" s="58">
        <f>B22/2</f>
        <v>685.56</v>
      </c>
      <c r="C60" s="9"/>
      <c r="D60" s="1"/>
      <c r="E60" s="1"/>
      <c r="F60" s="57"/>
      <c r="G60" s="9"/>
      <c r="J60" s="5"/>
    </row>
    <row r="61" spans="1:10" x14ac:dyDescent="0.2">
      <c r="A61" s="4" t="s">
        <v>4</v>
      </c>
      <c r="B61" s="5"/>
      <c r="C61" s="9">
        <v>1</v>
      </c>
      <c r="D61" s="1">
        <f t="shared" ref="D61:E63" si="22">D23/2</f>
        <v>34.28</v>
      </c>
      <c r="E61" s="1">
        <f t="shared" si="22"/>
        <v>651.28</v>
      </c>
      <c r="F61" s="6">
        <f>E61+D61</f>
        <v>685.56</v>
      </c>
      <c r="G61" s="9">
        <v>6</v>
      </c>
      <c r="H61" s="1">
        <f>H23/2</f>
        <v>34.28</v>
      </c>
      <c r="I61" s="85">
        <f>I23/2</f>
        <v>651.28</v>
      </c>
      <c r="J61" s="6">
        <f>I61+H61</f>
        <v>685.56</v>
      </c>
    </row>
    <row r="62" spans="1:10" x14ac:dyDescent="0.2">
      <c r="A62" s="4" t="s">
        <v>5</v>
      </c>
      <c r="B62" s="5"/>
      <c r="C62" s="9">
        <v>2</v>
      </c>
      <c r="D62" s="1">
        <f t="shared" si="22"/>
        <v>102.84</v>
      </c>
      <c r="E62" s="1">
        <f t="shared" si="22"/>
        <v>582.72</v>
      </c>
      <c r="F62" s="6">
        <f>E62+D62</f>
        <v>685.56</v>
      </c>
      <c r="G62" s="11"/>
      <c r="H62" s="43"/>
      <c r="I62" s="43"/>
      <c r="J62" s="47"/>
    </row>
    <row r="63" spans="1:10" x14ac:dyDescent="0.2">
      <c r="A63" s="4" t="s">
        <v>8</v>
      </c>
      <c r="B63" s="5"/>
      <c r="C63" s="9">
        <v>5</v>
      </c>
      <c r="D63" s="1">
        <f t="shared" si="22"/>
        <v>137.11000000000001</v>
      </c>
      <c r="E63" s="1">
        <f t="shared" si="22"/>
        <v>548.45000000000005</v>
      </c>
      <c r="F63" s="6">
        <f>E63+D63</f>
        <v>685.56</v>
      </c>
      <c r="G63" s="11"/>
      <c r="H63" s="43"/>
      <c r="I63" s="43"/>
      <c r="J63" s="47"/>
    </row>
    <row r="64" spans="1:10" x14ac:dyDescent="0.2">
      <c r="A64" s="4" t="s">
        <v>19</v>
      </c>
      <c r="B64" s="5"/>
      <c r="C64" s="11"/>
      <c r="D64" s="46"/>
      <c r="E64" s="46"/>
      <c r="F64" s="47"/>
      <c r="G64" s="9">
        <v>4</v>
      </c>
      <c r="H64" s="1">
        <f>H26/2</f>
        <v>102.84</v>
      </c>
      <c r="I64" s="1">
        <f>$B$60-H64</f>
        <v>582.72</v>
      </c>
      <c r="J64" s="6">
        <f t="shared" ref="J64:J65" si="23">I64+H64</f>
        <v>685.56</v>
      </c>
    </row>
    <row r="65" spans="1:10" x14ac:dyDescent="0.2">
      <c r="A65" s="68" t="s">
        <v>20</v>
      </c>
      <c r="B65" s="5"/>
      <c r="C65" s="11"/>
      <c r="D65" s="46"/>
      <c r="E65" s="46"/>
      <c r="F65" s="47"/>
      <c r="G65" s="9">
        <v>2</v>
      </c>
      <c r="H65" s="1">
        <f>H27/2</f>
        <v>342.78</v>
      </c>
      <c r="I65" s="1">
        <f>$B$60-H65</f>
        <v>342.78</v>
      </c>
      <c r="J65" s="6">
        <f t="shared" si="23"/>
        <v>685.56</v>
      </c>
    </row>
    <row r="66" spans="1:10" x14ac:dyDescent="0.2">
      <c r="A66" s="4" t="s">
        <v>6</v>
      </c>
      <c r="B66" s="5"/>
      <c r="C66" s="11"/>
      <c r="D66" s="46"/>
      <c r="E66" s="46"/>
      <c r="F66" s="47"/>
      <c r="G66" s="11"/>
      <c r="H66" s="43"/>
      <c r="I66" s="43"/>
      <c r="J66" s="47"/>
    </row>
    <row r="67" spans="1:10" x14ac:dyDescent="0.2">
      <c r="A67" s="30" t="s">
        <v>7</v>
      </c>
      <c r="B67" s="31"/>
      <c r="C67" s="81"/>
      <c r="D67" s="49"/>
      <c r="E67" s="49"/>
      <c r="F67" s="50"/>
      <c r="G67" s="81"/>
      <c r="H67" s="48"/>
      <c r="I67" s="48"/>
      <c r="J67" s="50"/>
    </row>
    <row r="68" spans="1:10" x14ac:dyDescent="0.2">
      <c r="A68" s="3" t="s">
        <v>10</v>
      </c>
      <c r="B68" s="58">
        <f>B30/2</f>
        <v>1611.06</v>
      </c>
      <c r="C68" s="9"/>
      <c r="D68" s="1"/>
      <c r="E68" s="1"/>
      <c r="F68" s="5"/>
      <c r="G68" s="9"/>
      <c r="J68" s="5"/>
    </row>
    <row r="69" spans="1:10" x14ac:dyDescent="0.2">
      <c r="A69" s="4" t="s">
        <v>4</v>
      </c>
      <c r="B69" s="7"/>
      <c r="C69" s="9">
        <v>3</v>
      </c>
      <c r="D69" s="1">
        <f t="shared" ref="D69:E71" si="24">D31/2</f>
        <v>80.56</v>
      </c>
      <c r="E69" s="1">
        <f t="shared" si="24"/>
        <v>1530.5</v>
      </c>
      <c r="F69" s="6">
        <f>E69+D69</f>
        <v>1611.06</v>
      </c>
      <c r="G69" s="9">
        <v>5</v>
      </c>
      <c r="H69" s="1">
        <f>H31/2</f>
        <v>80.56</v>
      </c>
      <c r="I69" s="1">
        <f>I31/2</f>
        <v>1530.5</v>
      </c>
      <c r="J69" s="6">
        <f>I69+H69</f>
        <v>1611.06</v>
      </c>
    </row>
    <row r="70" spans="1:10" x14ac:dyDescent="0.2">
      <c r="A70" s="4" t="s">
        <v>5</v>
      </c>
      <c r="B70" s="5"/>
      <c r="C70" s="9">
        <v>4</v>
      </c>
      <c r="D70" s="1">
        <f t="shared" si="24"/>
        <v>241.66</v>
      </c>
      <c r="E70" s="1">
        <f t="shared" si="24"/>
        <v>1369.4</v>
      </c>
      <c r="F70" s="6">
        <f t="shared" ref="F70:F71" si="25">E70+D70</f>
        <v>1611.06</v>
      </c>
      <c r="G70" s="11"/>
      <c r="H70" s="43"/>
      <c r="I70" s="43"/>
      <c r="J70" s="47"/>
    </row>
    <row r="71" spans="1:10" x14ac:dyDescent="0.2">
      <c r="A71" s="4" t="s">
        <v>8</v>
      </c>
      <c r="B71" s="5"/>
      <c r="C71" s="9">
        <v>6</v>
      </c>
      <c r="D71" s="1">
        <f t="shared" si="24"/>
        <v>322.20999999999998</v>
      </c>
      <c r="E71" s="1">
        <f t="shared" si="24"/>
        <v>1288.8499999999999</v>
      </c>
      <c r="F71" s="6">
        <f t="shared" si="25"/>
        <v>1611.06</v>
      </c>
      <c r="G71" s="11"/>
      <c r="H71" s="43"/>
      <c r="I71" s="43"/>
      <c r="J71" s="47"/>
    </row>
    <row r="72" spans="1:10" x14ac:dyDescent="0.2">
      <c r="A72" s="4" t="s">
        <v>19</v>
      </c>
      <c r="B72" s="5"/>
      <c r="C72" s="11"/>
      <c r="D72" s="46"/>
      <c r="E72" s="46"/>
      <c r="F72" s="47"/>
      <c r="G72" s="84">
        <v>3</v>
      </c>
      <c r="H72" s="1">
        <f>H34/2</f>
        <v>241.66</v>
      </c>
      <c r="I72" s="1">
        <f>$B$68-H72</f>
        <v>1369.4</v>
      </c>
      <c r="J72" s="6">
        <f t="shared" ref="J72:J73" si="26">I72+H72</f>
        <v>1611.06</v>
      </c>
    </row>
    <row r="73" spans="1:10" x14ac:dyDescent="0.2">
      <c r="A73" s="68" t="s">
        <v>20</v>
      </c>
      <c r="B73" s="5"/>
      <c r="C73" s="11"/>
      <c r="D73" s="46"/>
      <c r="E73" s="46"/>
      <c r="F73" s="47"/>
      <c r="G73" s="84">
        <v>1</v>
      </c>
      <c r="H73" s="1">
        <f>H35/2</f>
        <v>805.53</v>
      </c>
      <c r="I73" s="1">
        <f>$B$68-H73</f>
        <v>805.53</v>
      </c>
      <c r="J73" s="6">
        <f t="shared" si="26"/>
        <v>1611.06</v>
      </c>
    </row>
    <row r="74" spans="1:10" x14ac:dyDescent="0.2">
      <c r="A74" s="4" t="s">
        <v>6</v>
      </c>
      <c r="B74" s="5"/>
      <c r="C74" s="11"/>
      <c r="D74" s="46"/>
      <c r="E74" s="46"/>
      <c r="F74" s="47"/>
      <c r="G74" s="11"/>
      <c r="H74" s="43"/>
      <c r="I74" s="43"/>
      <c r="J74" s="47"/>
    </row>
    <row r="75" spans="1:10" x14ac:dyDescent="0.2">
      <c r="A75" s="30" t="s">
        <v>7</v>
      </c>
      <c r="B75" s="31"/>
      <c r="C75" s="48"/>
      <c r="D75" s="49"/>
      <c r="E75" s="49"/>
      <c r="F75" s="50"/>
      <c r="G75" s="81"/>
      <c r="H75" s="48"/>
      <c r="I75" s="48"/>
      <c r="J75" s="50"/>
    </row>
  </sheetData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CSEA Banner Rates 2018</vt:lpstr>
      <vt:lpstr>CSEA BANNER RATES 2019</vt:lpstr>
      <vt:lpstr>CSEA BANNER RATES 2020</vt:lpstr>
      <vt:lpstr>CSEA BANNER RATES 2021</vt:lpstr>
      <vt:lpstr>CSEA BANNER RATES 2022</vt:lpstr>
      <vt:lpstr>2023 CSEA BANNER RATES</vt:lpstr>
      <vt:lpstr>2024 CSEA BANNER RATES</vt:lpstr>
      <vt:lpstr>2025 CSEA BANNER RATES</vt:lpstr>
    </vt:vector>
  </TitlesOfParts>
  <Company>Dutchess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Campus Staff/Faculty</dc:creator>
  <cp:lastModifiedBy>Gabel, Mary E.</cp:lastModifiedBy>
  <cp:lastPrinted>2024-12-10T16:30:32Z</cp:lastPrinted>
  <dcterms:created xsi:type="dcterms:W3CDTF">1999-06-09T15:47:38Z</dcterms:created>
  <dcterms:modified xsi:type="dcterms:W3CDTF">2025-04-04T17:40:03Z</dcterms:modified>
</cp:coreProperties>
</file>